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1"/>
  </bookViews>
  <sheets>
    <sheet name="PAKIET NR 1 PODŁOŻA PODST.NA PŁYTKACH" sheetId="1" r:id="rId1"/>
    <sheet name="Pakiet 1A - DM podłoża podstawowe na płytkach" sheetId="2" r:id="rId2"/>
    <sheet name="PAKIET NR 2 PODŁOŻA NA PŁYTKACH DWUDZIELNYCH" sheetId="3" r:id="rId3"/>
    <sheet name="Pakiet 2A - DM podłoża na płytkach dwudzielnych" sheetId="4" r:id="rId4"/>
    <sheet name="PAKIET NR 3 PODŁOŻA STAŁE i PŁYNNE" sheetId="5" r:id="rId5"/>
    <sheet name="Pakiet 3A - DM podłoża stałe i płynne" sheetId="6" r:id="rId6"/>
    <sheet name="PAKIET NR 4 TESTY IDENTYFIK.NA MIKROPŁYTKACH" sheetId="7" r:id="rId7"/>
    <sheet name="PAKIET NR 5 PODŁOŻA i ODCZYNNIKI PŁYNNE w BUTELKACH" sheetId="8" r:id="rId8"/>
    <sheet name="PAKIET NR 6 TEST LATEKSOWY" sheetId="9" r:id="rId9"/>
    <sheet name="Pakiet nr 7 - Strzykawki z heparyną" sheetId="10" r:id="rId10"/>
    <sheet name="Pakiet nr 8 - Olejek impersyjny, paski wskaźnikowe" sheetId="11" r:id="rId11"/>
    <sheet name="Pakiet nr 9 - Dozowniki butelkowe" sheetId="12" r:id="rId12"/>
    <sheet name="Arkusz13" sheetId="13" r:id="rId13"/>
  </sheets>
  <definedNames/>
  <calcPr fullCalcOnLoad="1"/>
</workbook>
</file>

<file path=xl/sharedStrings.xml><?xml version="1.0" encoding="utf-8"?>
<sst xmlns="http://schemas.openxmlformats.org/spreadsheetml/2006/main" count="574" uniqueCount="189">
  <si>
    <t>Pieczątka firmowa Wykonawcy</t>
  </si>
  <si>
    <t>Załącznik Nr 3</t>
  </si>
  <si>
    <t xml:space="preserve">FORMULARZ ASORTYMENTOWO - CENOWY </t>
  </si>
  <si>
    <t>Pakiet nr  1 - Diagnostyka mikrobiologiczna podłoża podstawowe na płytkach</t>
  </si>
  <si>
    <t>L.p.</t>
  </si>
  <si>
    <t>Nazwa</t>
  </si>
  <si>
    <t>Nr kat.</t>
  </si>
  <si>
    <t xml:space="preserve">Nazwa handlowa oferowanego przez wykonawcę asortymentu* </t>
  </si>
  <si>
    <t>Szacunkowa ilość  
w sztukach</t>
  </si>
  <si>
    <t>Wielkość opakowania</t>
  </si>
  <si>
    <t>Ilość opakowań po przeliczeniu</t>
  </si>
  <si>
    <t>Cena netto opakowania</t>
  </si>
  <si>
    <t xml:space="preserve">Cena brutto opakowania </t>
  </si>
  <si>
    <t>Wartość netto</t>
  </si>
  <si>
    <t>Stawka podatku VAT w %</t>
  </si>
  <si>
    <t>Wartość brutto</t>
  </si>
  <si>
    <t>Producent</t>
  </si>
  <si>
    <t>A</t>
  </si>
  <si>
    <t>B</t>
  </si>
  <si>
    <t>C=A*B</t>
  </si>
  <si>
    <t>D</t>
  </si>
  <si>
    <t>E=C+D</t>
  </si>
  <si>
    <t>1.</t>
  </si>
  <si>
    <t>Brain Heart Infusion z Wancomycyną (6ug/ml) termin ważności minimum 4 tygodnie</t>
  </si>
  <si>
    <t>2.</t>
  </si>
  <si>
    <t>Cetrimide agar - identyfikacja Pseudomonas aeruginosa termin ważności minimum  8 tygodni</t>
  </si>
  <si>
    <t>3.</t>
  </si>
  <si>
    <t>Enterococcosel agar dla Enterokoków termin ważności minimum 8 tygodni</t>
  </si>
  <si>
    <t>4.</t>
  </si>
  <si>
    <t>Mac Conkey z fioletem krystalicznym termin ważności minimum 12 tygodni</t>
  </si>
  <si>
    <t>5.</t>
  </si>
  <si>
    <t>Müller Hinton agar  termin  ważności minimum  12 tygodni</t>
  </si>
  <si>
    <t>6.</t>
  </si>
  <si>
    <r>
      <t>M</t>
    </r>
    <r>
      <rPr>
        <sz val="7"/>
        <rFont val="Arial"/>
        <family val="2"/>
      </rPr>
      <t>ü</t>
    </r>
    <r>
      <rPr>
        <sz val="7"/>
        <rFont val="Arial CE"/>
        <family val="2"/>
      </rPr>
      <t>ller Hinton z 4% NaCl i oksacyliną (6ug/ml) termin ważności minimum 4 tygodnie</t>
    </r>
  </si>
  <si>
    <t>7.</t>
  </si>
  <si>
    <t>Podłoże chromogenne Candida - identyf. Grzybów drożdżopodobnych termin ważności minimum 6 tygodni</t>
  </si>
  <si>
    <t>8.</t>
  </si>
  <si>
    <t>Podłoże chromogenne MRSA termin ważności minimum 4 tygodnie</t>
  </si>
  <si>
    <t>9.</t>
  </si>
  <si>
    <t>Podłoże chromogenne do wybiórczej izolacji i identyfikacji Streptococcus agalactiae termin ważności minimum 4 tygodnie</t>
  </si>
  <si>
    <t>10.</t>
  </si>
  <si>
    <t>Podłoże chromogenne VRE termin ważności min 4 tygodnie</t>
  </si>
  <si>
    <t>11.</t>
  </si>
  <si>
    <t>Podłoże selektywne (z krwią ludzką) dla Gardnerella vaginalis termin ważności minimum 6 tygodni</t>
  </si>
  <si>
    <t>12.</t>
  </si>
  <si>
    <t>Podłoże selektywne do hodowli Neisseria spp termin ważności minimum 6 tygodni</t>
  </si>
  <si>
    <t>13.</t>
  </si>
  <si>
    <t>Podłoże TSA – agar tryptozowo sojowy termin ważności minimum 12 tygodni</t>
  </si>
  <si>
    <t>14.</t>
  </si>
  <si>
    <t>Płytki odciskowe do kontroli powierzchni  termin ważności minimum 12  tygodni</t>
  </si>
  <si>
    <t>15.</t>
  </si>
  <si>
    <t>Sabourand dextrose agar z chloraphenicolem dla grzybów termin ważności minimum 12 tygodni</t>
  </si>
  <si>
    <t>16.</t>
  </si>
  <si>
    <t>Salmonella Shigella agar termin ważności minimum 4 tygodnie</t>
  </si>
  <si>
    <t>17.</t>
  </si>
  <si>
    <t>Schaedler agar z 5% krwią baranią + wancomycyna, gentamycyna lub kanamycyną) dla beeztlenowców termin ważności minimum 6 tygodni</t>
  </si>
  <si>
    <t>18.</t>
  </si>
  <si>
    <t>Schaedler agar z 5% krwią baranią i witaminą K-3  lub równoważny Schedler z 5% krwią baranią heminą i witaminą K1 dla beztlenowców, termin ważności minimum 6 tygodni</t>
  </si>
  <si>
    <t>19.</t>
  </si>
  <si>
    <t>Brucella Agar z KK termin ważności minimum 6 tygodni</t>
  </si>
  <si>
    <t>20.</t>
  </si>
  <si>
    <t>Podłoże chromogenne do wykrywania i różnicowania Campylobacte termin ważności minimum 4 tygodnie</t>
  </si>
  <si>
    <t>21.</t>
  </si>
  <si>
    <t>Yersinia selectiv agar termin ważności minimum 12 tygodni</t>
  </si>
  <si>
    <t>Razem</t>
  </si>
  <si>
    <t xml:space="preserve">1. Wykonawca  z  każdą  dostawą winien dostarczać certyfikaty kontroli jakości do każdej serii podłoży, które powinny zawierać: </t>
  </si>
  <si>
    <t>nazwę producenta</t>
  </si>
  <si>
    <t>nazwę produktu</t>
  </si>
  <si>
    <t>numer katalogowy</t>
  </si>
  <si>
    <t>numer serii i datę ważności</t>
  </si>
  <si>
    <t>2. Wraz z dostawą Wykonawca musi dostarczyć karty charakterystyki produktów oraz metodyki pracy i interpretacji wyników  w języku polskim</t>
  </si>
  <si>
    <t>3.  Dostarczane produkty muszą być oznaczone "do diagnostyki in vitro" oraz znakiem CE.</t>
  </si>
  <si>
    <t>4. Na opakowaniach musi być podana temperatura przechowywania</t>
  </si>
  <si>
    <t>5. Należy przy dostawie załączyć ogólną charakterystykę pożywki w której będą następujące informacje: kolor, pH, sterylność, podstawowy skład pożywki, charakterystyka mikrobiologiczna, ilościowe oznaczenie żyzności i selektywności wraz z z opisem morfologii kolonii wyrosłych na pożywce</t>
  </si>
  <si>
    <t>6. Dla Muller Hintona przy dostawie kontrola stabilności pożywki z poszczególnymi szczepami ATCC i krążkami antybiotykowymi</t>
  </si>
  <si>
    <t xml:space="preserve">7. Podłoża gotowe na płytkach o średnicy 90 mm, nadruk na płytce muszą zawierać </t>
  </si>
  <si>
    <t>nazwę producenta, nazwę produktu, nr serii, datę ważności ( jak najdłuższy termin ważności) CE informacje winny być czytelne.</t>
  </si>
  <si>
    <t>8. Wykonawca zapewnia zakup podłoży na płytkach w  ilościach:  min 10 sztuk.</t>
  </si>
  <si>
    <t>9. Wszystkie pozycje muszą pochodzić od jednego producenta</t>
  </si>
  <si>
    <t>10. Płytki  muszą spełniać normy ISO potwierdzone odpowiednim certyfikatem dla wyrobów medycznych ISO 13485  – dołączyć do oferty!</t>
  </si>
  <si>
    <t>11. Wymagana pozytywna opinia Krajowego Ośrodka Referencyjnego ds. Lekowrażliwości Drobnoustrojów! - należy dołączyć do oferty</t>
  </si>
  <si>
    <t>*- przez nazwę handlową,  należy rozumieć podanie nazwy jaka  będzie umieszczana na fakturze</t>
  </si>
  <si>
    <t>Pieczęć i podpis Wykonawcy</t>
  </si>
  <si>
    <t>Pakiet nr  1A - Diagnostyka mikrobiologiczna podłoża podstawowe na płytkach</t>
  </si>
  <si>
    <t>Agar czekoladowy termin ważności minimum 4 tygodnie</t>
  </si>
  <si>
    <t>Chapman agar  dla Staphylococuss termin ważności minimum 12 tygodni</t>
  </si>
  <si>
    <t>Columbia agar z 5% krwią baranią termin ważności mnimum 6 tygodni</t>
  </si>
  <si>
    <t>Mueller – Hinton z 5% krwią końską i 20 mg/l NAD</t>
  </si>
  <si>
    <t>Podłoże chromogenne do wstępnej identyfikacji i różnicowania wszystkich znaczących grup bakterii powodujących zakażenia dróg moczowych  termin ważności minimum  4 tygodnie</t>
  </si>
  <si>
    <t>7.Dla wszystkich pozycji w pakiecie należy dołączyć próbki w ilości 5 sztuk podłoży, opis produktu wraz z kartą katalogową oraz certyfikaty kontroli jakości podłoży</t>
  </si>
  <si>
    <t xml:space="preserve">8. Podłoża gotowe na płytkach o średnicy 90 mm, nadruk na płytce muszą zawierać </t>
  </si>
  <si>
    <t>9. Wykonawca zapewnia zakup podłoży na płytkach w  ilościach:  min 10 sztuk.</t>
  </si>
  <si>
    <t>10. Wszystkie pozycje muszą pochodzić od jednego producenta</t>
  </si>
  <si>
    <t>11. Płytki  muszą spełniać normy ISO potwierdzone odpowiednim certyfikatem dla wyrobów medycznych ISO 13485  – dołączyć do oferty!</t>
  </si>
  <si>
    <t>12. Wymagana pozytywna opinia Krajowego Ośrodka Referencyjnego ds. Lekowrażliwości Drobnoustrojów! - proszę dołączyć do oferty</t>
  </si>
  <si>
    <t>Pakiet nr 2 – Diagnostyka mikrobiologiczna  podłoża na płytkach dwudzielnych</t>
  </si>
  <si>
    <t>Schaedler anaerobe agar/schaedler anaerobe selektiv agar termin ważności minimum 6 tygodni</t>
  </si>
  <si>
    <t xml:space="preserve">SS Agar/XLD Agar - podłoże dwufunkcyjne termin ważności minimum 4 tygodnie </t>
  </si>
  <si>
    <t xml:space="preserve">Podłoże dwusekcyjne chromogenne ESBL / chromogenne KPC termin ważności minimum 4 tygodnie </t>
  </si>
  <si>
    <t xml:space="preserve">Podłoże dwusekcyjne: chromogenne Streptococcus agalactiae/ chromogenne Listeria termin ważności minimum 4 tygodnie </t>
  </si>
  <si>
    <t>5. Należy przy dostawie załączyć ogólną charakterystykę pożywki w której będą następujące informacje: kolor, pH, sterylność, podstawowy</t>
  </si>
  <si>
    <t xml:space="preserve"> skład pożywki, charakterystyka mikrobiologiczna, ilościowe oznaczenie żyzności i selektywności wraz z zapisem morfologii kolonii wyrosłych na pożywce.</t>
  </si>
  <si>
    <t>6. Dla pozycji 3 i 4 należy dołączyć opis produktu.</t>
  </si>
  <si>
    <t xml:space="preserve">7. Podłoża gotowe na płytkach o średnicy 90 mm,  nadruk na płytce musi zawierać </t>
  </si>
  <si>
    <t>11. Wymagana pozytywna opinia Krajowego Ośrodka Referencyjnego ds. Lekowrażliwości Drobnoustrojów! - proszę dołączyć do oferty</t>
  </si>
  <si>
    <t>*przez nazwę handlową,  należy rozumieć podanie nazwy jaka  będzie umieszczana na fakturze</t>
  </si>
  <si>
    <t>Pakiet nr 2A – Diagnostyka mikrobiologiczna  podłoża na płytkach dwudzielnych</t>
  </si>
  <si>
    <t>Columbia agar+5% krew barania/agar czekoladowy  termin ważności minimum 4 tygodnie</t>
  </si>
  <si>
    <t>Columbia CNA agar z 5% krwią baranią/czekoladowy agar z polyvitex i bacytracyną - dla hemophilus (podłoże dwusekcyjne) termin ważności minimum 4 tygodnie</t>
  </si>
  <si>
    <t>6.Dla pozycji: 1,2 należy dołączyć próbki w ilości 5 sztuk podłoży, opis produktu wraz z kartą katalogową oraz certyfikaty kontroli jakości podłoży</t>
  </si>
  <si>
    <t>Pakiet nr  3 - Diagnostyka mikrobiologiczna, podłoża stałe i płynne</t>
  </si>
  <si>
    <t>Szacunkowa ilość</t>
  </si>
  <si>
    <t>jednostka miary</t>
  </si>
  <si>
    <t>Cena brutto opakowania</t>
  </si>
  <si>
    <t>Agar Columbia do przygotowania podłoży wzbogaconych krwią</t>
  </si>
  <si>
    <t>g</t>
  </si>
  <si>
    <t>Gotowe podłoże Muller-Hinton do wykonywania antybiogramu</t>
  </si>
  <si>
    <t>Podłoże SIMONSA do różnicowania pałeczek Gram ujemnych (-)</t>
  </si>
  <si>
    <t>Podłoże SS wybiórcze do hodowli Salmonella i Schigella</t>
  </si>
  <si>
    <t>Selenite Broth do namnażania pałeczek Salmonella i Schigella</t>
  </si>
  <si>
    <t>TRYPTIC-SOY BULION do namnożenia drobnoustrojów</t>
  </si>
  <si>
    <t>Todd-Hewitt Broth</t>
  </si>
  <si>
    <t xml:space="preserve">Dodatkowe parametry dla podłoży mikrobiologicznych suchych dla pakietu </t>
  </si>
  <si>
    <t>1.Przy dostawie należy dostarczyć, Certyfikaty kontroli jakości do każdej serii podłoży, które powinny zawierać: nazwę producenta, nazwę produktu, nr katalogowy, nr serii, datę ważności</t>
  </si>
  <si>
    <t>2. Przy dostawie Wykonawca musi  dostarczyć karty charakterystyki oraz metodyki pracy i interpretacje  wyników w języku polskim</t>
  </si>
  <si>
    <t>3. Produkty winny być oznaczone: do diagnostyki n vitro, znakiem CE, temperaturą przechowywania.</t>
  </si>
  <si>
    <t>5. Należy przy dostawie załączyć ogólną charakterystykę pożywki w której będą następujące informacje: kolor, pH, sterylność, podstawowy skład pożywki, charakterystyka mikrobiologiczna, ilościowe oznaczenie żyzności i selektywności wraz z opisem morfologii kolonii wyrosłych na pożywce.</t>
  </si>
  <si>
    <t>6. Dla Muller Hintona przy dostawie kontrola stabilności pożywki z poszczególnymi szczepami ATCC i krążkami antybiotykowymi do oferty dołączyć przykładowe certyfikaty produktu</t>
  </si>
  <si>
    <t>7. Opakowania po 500 g, etykieta podłoża winna zawierać nazwę producenta, nazwę produktu, numer serii, datę ważności,  znak CE, symbol katalogowy i temperaturę przechowywania. Skład podłoża, informację techniczną o zagrożeniach oznaczenie do diagnostyki in vitro.</t>
  </si>
  <si>
    <t>8. Wykonawca zobowiązuje się do udzielania bezpłatnych merytorycznych konsultacji dotyczących właściwego użytkowania podłoży mikrobiologicznych.</t>
  </si>
  <si>
    <t>Pakiet nr  3A - Diagnostyka mikrobiologiczna, podłoża stałe i płynne</t>
  </si>
  <si>
    <t xml:space="preserve">1. </t>
  </si>
  <si>
    <t>Gotowe podłoże do  hodowli rzęsistka pochwowego płynne w probówkach min. 2,5 ml,  max. 5ml</t>
  </si>
  <si>
    <t xml:space="preserve">650
</t>
  </si>
  <si>
    <t>oznaczeń</t>
  </si>
  <si>
    <t>ml</t>
  </si>
  <si>
    <t>6.  etykieta podłoża winna zawierać nazwę producenta, nazwę produktu, numer serii, datę ważności,  znak CE, symbol katalogowy i temperaturę przechowywania. Skład podłoża, informację techniczną o zagrożeniach oznaczenie do diagnostyki in vitro.</t>
  </si>
  <si>
    <t>7. Wykonawca zobowiązuje się do udzielania bezpłatnych merytorycznych konsultacji dotyczących właściwego użytkowania podłoży mikrobiologicznych.</t>
  </si>
  <si>
    <t>Pakiet nr 4 - Diagnostyka mikrobiologiczna testy identyfikacyjne na mikropłytkach</t>
  </si>
  <si>
    <t>Jednostka miary</t>
  </si>
  <si>
    <t>Zestaw do identyfikacji Enterobacteriacae w ciągu 4 godzin (krótkich - 8 prób biochemicznych na mikropłytkach) na 36 oznaczeń</t>
  </si>
  <si>
    <t>zestaw</t>
  </si>
  <si>
    <t xml:space="preserve">Zestaw do identyfikacji bakterii beztlenowych w ciągu 24-48 godzin (23 próby biochemiczne na mikropłytkach) na 40 oznaczeń </t>
  </si>
  <si>
    <t>Zestaw do identyfikacji bakterii z rodziny Neisseriaceae (8 testów biochemicznych na mikropłytkach) na 36 oznaczeń</t>
  </si>
  <si>
    <t>Zestaw do identyfikacji Enterococcus (krótki - 8 prób biochemicznych na mikropłytkach) na 36 oznaczeń</t>
  </si>
  <si>
    <t>Razem:</t>
  </si>
  <si>
    <t xml:space="preserve">Dodatkowe  warunki dla pakietu </t>
  </si>
  <si>
    <t>1. Każde opakowanie ma zawierać instrukcje użytkowania w języku polskim</t>
  </si>
  <si>
    <t>2. Etykieta testu musi zawierać: nazwę producenta, nazwę produktu, nr serii, symbol katalogowy, informację techniczną, informację o zagrożeniach.</t>
  </si>
  <si>
    <t xml:space="preserve">3. Wykonawca wraz z dostawą musi dostarczyć ew. karty charakterystyki substancji niebezpiecznych. </t>
  </si>
  <si>
    <t>4. Dostarczony przez Wykonawcę produkt musi być zaopatrzony w certyfikat jakości</t>
  </si>
  <si>
    <t>5. Wykonawca   wraz z  dostawą produktów musi  dołączyć metodyki pracy i interpretacje wyników w języku polskim</t>
  </si>
  <si>
    <t>6.Wykonawca  wycenia pojedyncze odczynniki wchodzące w skład poszczególnego testu, które można zamówić oddzielnie</t>
  </si>
  <si>
    <t>7. W razie konieczności należy dołączyć książkę kodów do poszczególnych testów lub odpowiedni program do odczytu.</t>
  </si>
  <si>
    <t>Pakiet nr 5 – Podłoża i odczynniki płynne w butelkach</t>
  </si>
  <si>
    <t>Podłoże Falkowa kontrola</t>
  </si>
  <si>
    <t>but.</t>
  </si>
  <si>
    <t>Podłoże Falkowa z lizyną</t>
  </si>
  <si>
    <t>Podłoże z Malonianem sodu</t>
  </si>
  <si>
    <t>Podłoże chrystensena z dodatkiem mocznika w modyfikacji Hormaecha i Munila</t>
  </si>
  <si>
    <t>Podłoże z 10% laktozą</t>
  </si>
  <si>
    <t>1% woda peptonowa z tryptofanem (badanie wytwarzania indolu)</t>
  </si>
  <si>
    <t>Podłoże do rozkładu alkoholi i cukrów (dulcytol)</t>
  </si>
  <si>
    <t>Podłoże do rozkładu alkoholi i cukrów (mannitol)</t>
  </si>
  <si>
    <t>Odczynnik EHRLICHA do testu na indol</t>
  </si>
  <si>
    <t>Czynnik chelatujący EDTA 0,5 M do wykrywania MBL op. a 2 ml</t>
  </si>
  <si>
    <t>op.</t>
  </si>
  <si>
    <t>Bulion brucella dla bakterii beztlenowych  op. a 5 ml</t>
  </si>
  <si>
    <t>2% dezoksycholan sodu potwierdzający obecność Streptococcus pneumoniae op. a   2 ml</t>
  </si>
  <si>
    <t>Kwas fenyloboronowy do wykrywania KPC op. a 2 ml</t>
  </si>
  <si>
    <t>1. Dla pozycji od 1 do 9  pojemność butelek 100 ml, dla poz.10, 12,13 poj. butelki 2 ml, pozycja 11 - 5ml</t>
  </si>
  <si>
    <t>2. Szklane butelki, etykieta podłoża powinna zawierać nazwę producenta, nazwę produktu, nr serii, datę i temperaturę przechowywania, informację o zagrożeniach, oznaczenie do diagnostyki in vitro ważności, CE, symbol katalogowy</t>
  </si>
  <si>
    <t>3. Wykonawca wraz z ofertą dołączy metodyki pracy i interpretacje wyników  w języku polskim.</t>
  </si>
  <si>
    <t>4. Zamawiający wymaga aby butelki zamknięte były gumowym przekłuwalnym korkiem (pozycje 1-8)</t>
  </si>
  <si>
    <t>Pakiet nr 6 – Diagnostyka mikrobiologiczna test lateksowy EPEC</t>
  </si>
  <si>
    <t>Nazwa handlowa oferowanego przez wykonawcę asortymentu</t>
  </si>
  <si>
    <t>Test lateksowy do identyfikacji antygenów O enteropatogennych szczepów Escherichia coli – odczynniki wieloważne A, B, C
(termin ważności min 12 miesięcy)</t>
  </si>
  <si>
    <t>Pakiet nr 7 – Strzykawki z heparyną</t>
  </si>
  <si>
    <t>Jałowe strzykawki o poj. 2-3 ml, z zakończeniem typu Luer i zatyczką, zawierające heparynę litową o stężeniu 50l U/ml krwi, do pobierania krwi do badań gazometrycznych</t>
  </si>
  <si>
    <t>Pakiet nr 8 – Olejek imersyjny, paski wskaźnikowe</t>
  </si>
  <si>
    <t>Nazwa handlowa oferowanego przez wykonawcę asortymentu*</t>
  </si>
  <si>
    <t>VAT podany w %</t>
  </si>
  <si>
    <t>Paski wskaźnikowe pH 4,0 - 7,0 gradacja skali barw co 0,2 (jedno oznaczenie na jednym nośniku plastikowym)</t>
  </si>
  <si>
    <t>Paski wskaźnikowe pH 6,5- 10,0 gradacja skali barw co 0,2</t>
  </si>
  <si>
    <t>Olejek imersyjny do mikroskopii opakowanie 500 ml</t>
  </si>
  <si>
    <t>Pakiet nr 9 – Dozowniki butelkowe</t>
  </si>
  <si>
    <t>Szacunkowa ilość w szt.</t>
  </si>
  <si>
    <r>
      <t>Dozownik butelkowy , Charakterystyka:
1. Zakres w ml: 2,0 ml -10,0 ml
2. Nastawa w ml:  0,25 mm
3. Dokładność min w.  %:  0,6%
4. Powtarzalność min. w %: 0,2%     
autoklawowalne  w 121</t>
    </r>
    <r>
      <rPr>
        <sz val="8"/>
        <rFont val="Segoe UI"/>
        <family val="0"/>
      </rPr>
      <t>º</t>
    </r>
    <r>
      <rPr>
        <sz val="8"/>
        <rFont val="Arial CE"/>
        <family val="2"/>
      </rPr>
      <t xml:space="preserve">C
Odporność chemiczna </t>
    </r>
  </si>
  <si>
    <t>Dozowniki fabrycznie nowe, objęte gwarancją 24 miesiące, wykonane zgodnie ze standardami ISO 8655, dostarczany z indywidualnym certyfikatem kalibracji oraz adapterami gwintu 25, 36, 45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</si>
</sst>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z_ł_-;\-* #,##0.00\ _z_ł_-;_-* \-??\ _z_ł_-;_-@_-"/>
    <numFmt numFmtId="166" formatCode="#%"/>
    <numFmt numFmtId="167" formatCode="#,##0.00\ _z_ł"/>
    <numFmt numFmtId="168" formatCode="00.00"/>
    <numFmt numFmtId="169" formatCode="0.00"/>
    <numFmt numFmtId="170" formatCode="0%"/>
  </numFmts>
  <fonts count="13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7"/>
      <name val="Arial"/>
      <family val="2"/>
    </font>
    <font>
      <sz val="8"/>
      <name val="Arial CE"/>
      <family val="2"/>
    </font>
    <font>
      <sz val="6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Segoe U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Fill="1" applyBorder="1" applyAlignment="1">
      <alignment horizontal="right" vertical="center" wrapText="1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center" vertical="top" textRotation="90" wrapText="1"/>
    </xf>
    <xf numFmtId="165" fontId="3" fillId="0" borderId="1" xfId="0" applyNumberFormat="1" applyFont="1" applyFill="1" applyBorder="1" applyAlignment="1">
      <alignment horizontal="center" vertical="top" textRotation="90" wrapText="1"/>
    </xf>
    <xf numFmtId="164" fontId="4" fillId="0" borderId="0" xfId="0" applyFont="1" applyAlignment="1">
      <alignment/>
    </xf>
    <xf numFmtId="164" fontId="4" fillId="0" borderId="1" xfId="0" applyFont="1" applyFill="1" applyBorder="1" applyAlignment="1">
      <alignment horizontal="center" vertical="top"/>
    </xf>
    <xf numFmtId="164" fontId="4" fillId="0" borderId="1" xfId="0" applyFont="1" applyFill="1" applyBorder="1" applyAlignment="1">
      <alignment vertical="top"/>
    </xf>
    <xf numFmtId="164" fontId="4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164" fontId="4" fillId="0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/>
    </xf>
    <xf numFmtId="164" fontId="4" fillId="0" borderId="0" xfId="0" applyFont="1" applyFill="1" applyAlignment="1">
      <alignment/>
    </xf>
    <xf numFmtId="164" fontId="4" fillId="0" borderId="0" xfId="0" applyFont="1" applyFill="1" applyBorder="1" applyAlignment="1">
      <alignment horizontal="center" vertical="top"/>
    </xf>
    <xf numFmtId="164" fontId="4" fillId="0" borderId="0" xfId="0" applyFont="1" applyFill="1" applyBorder="1" applyAlignment="1">
      <alignment vertical="top" wrapText="1"/>
    </xf>
    <xf numFmtId="164" fontId="4" fillId="0" borderId="0" xfId="0" applyFont="1" applyFill="1" applyBorder="1" applyAlignment="1">
      <alignment vertical="top"/>
    </xf>
    <xf numFmtId="164" fontId="4" fillId="0" borderId="0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/>
    </xf>
    <xf numFmtId="164" fontId="3" fillId="0" borderId="3" xfId="0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4" fontId="6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center"/>
    </xf>
    <xf numFmtId="164" fontId="3" fillId="0" borderId="0" xfId="0" applyFont="1" applyBorder="1" applyAlignment="1">
      <alignment horizontal="right" vertical="center"/>
    </xf>
    <xf numFmtId="164" fontId="3" fillId="0" borderId="0" xfId="0" applyFont="1" applyFill="1" applyBorder="1" applyAlignment="1">
      <alignment horizontal="left" vertical="center"/>
    </xf>
    <xf numFmtId="164" fontId="6" fillId="0" borderId="0" xfId="0" applyFont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wrapText="1"/>
    </xf>
    <xf numFmtId="164" fontId="6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4" fontId="2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horizontal="left" vertical="center"/>
    </xf>
    <xf numFmtId="164" fontId="3" fillId="0" borderId="1" xfId="0" applyFont="1" applyFill="1" applyBorder="1" applyAlignment="1">
      <alignment horizontal="center" vertical="center" textRotation="90" wrapText="1"/>
    </xf>
    <xf numFmtId="165" fontId="3" fillId="0" borderId="1" xfId="0" applyNumberFormat="1" applyFont="1" applyFill="1" applyBorder="1" applyAlignment="1">
      <alignment horizontal="center" vertical="center" textRotation="90" wrapText="1"/>
    </xf>
    <xf numFmtId="165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Font="1" applyFill="1" applyBorder="1" applyAlignment="1">
      <alignment vertical="top" wrapText="1"/>
    </xf>
    <xf numFmtId="164" fontId="4" fillId="0" borderId="6" xfId="0" applyFont="1" applyFill="1" applyBorder="1" applyAlignment="1">
      <alignment horizontal="center" vertical="top" wrapText="1"/>
    </xf>
    <xf numFmtId="164" fontId="4" fillId="0" borderId="0" xfId="0" applyFont="1" applyFill="1" applyAlignment="1">
      <alignment horizontal="center" vertical="top"/>
    </xf>
    <xf numFmtId="164" fontId="4" fillId="0" borderId="0" xfId="0" applyFont="1" applyFill="1" applyAlignment="1">
      <alignment vertical="top"/>
    </xf>
    <xf numFmtId="164" fontId="4" fillId="0" borderId="0" xfId="0" applyFont="1" applyFill="1" applyAlignment="1">
      <alignment vertical="top" wrapText="1"/>
    </xf>
    <xf numFmtId="164" fontId="3" fillId="0" borderId="3" xfId="0" applyFont="1" applyFill="1" applyBorder="1" applyAlignment="1">
      <alignment horizontal="center" vertical="top"/>
    </xf>
    <xf numFmtId="164" fontId="4" fillId="0" borderId="0" xfId="0" applyFont="1" applyFill="1" applyAlignment="1">
      <alignment horizontal="center" vertical="center"/>
    </xf>
    <xf numFmtId="164" fontId="4" fillId="0" borderId="0" xfId="0" applyFont="1" applyFill="1" applyAlignment="1">
      <alignment wrapText="1"/>
    </xf>
    <xf numFmtId="165" fontId="4" fillId="0" borderId="0" xfId="0" applyNumberFormat="1" applyFont="1" applyFill="1" applyAlignment="1">
      <alignment horizontal="center" vertical="center"/>
    </xf>
    <xf numFmtId="164" fontId="3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horizontal="center" vertical="top"/>
    </xf>
    <xf numFmtId="165" fontId="3" fillId="0" borderId="8" xfId="0" applyNumberFormat="1" applyFont="1" applyFill="1" applyBorder="1" applyAlignment="1">
      <alignment horizontal="center" vertical="top"/>
    </xf>
    <xf numFmtId="164" fontId="6" fillId="0" borderId="0" xfId="0" applyFont="1" applyAlignment="1">
      <alignment horizontal="right"/>
    </xf>
    <xf numFmtId="167" fontId="4" fillId="0" borderId="1" xfId="0" applyNumberFormat="1" applyFont="1" applyFill="1" applyBorder="1" applyAlignment="1">
      <alignment horizontal="center" vertical="top"/>
    </xf>
    <xf numFmtId="166" fontId="4" fillId="0" borderId="1" xfId="0" applyNumberFormat="1" applyFont="1" applyFill="1" applyBorder="1" applyAlignment="1">
      <alignment horizontal="center" vertical="top"/>
    </xf>
    <xf numFmtId="164" fontId="4" fillId="0" borderId="3" xfId="0" applyFont="1" applyFill="1" applyBorder="1" applyAlignment="1">
      <alignment horizontal="center" vertical="top"/>
    </xf>
    <xf numFmtId="168" fontId="4" fillId="0" borderId="1" xfId="0" applyNumberFormat="1" applyFont="1" applyFill="1" applyBorder="1" applyAlignment="1">
      <alignment horizontal="center" vertical="top" wrapText="1"/>
    </xf>
    <xf numFmtId="164" fontId="0" fillId="0" borderId="1" xfId="0" applyBorder="1" applyAlignment="1">
      <alignment/>
    </xf>
    <xf numFmtId="164" fontId="4" fillId="0" borderId="9" xfId="0" applyFont="1" applyFill="1" applyBorder="1" applyAlignment="1">
      <alignment horizontal="center" vertical="top"/>
    </xf>
    <xf numFmtId="168" fontId="4" fillId="0" borderId="1" xfId="0" applyNumberFormat="1" applyFont="1" applyFill="1" applyBorder="1" applyAlignment="1">
      <alignment horizontal="center" vertical="top"/>
    </xf>
    <xf numFmtId="164" fontId="2" fillId="0" borderId="0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center" vertical="top" textRotation="90" wrapText="1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vertical="top"/>
    </xf>
    <xf numFmtId="164" fontId="4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top" wrapText="1"/>
    </xf>
    <xf numFmtId="170" fontId="4" fillId="0" borderId="1" xfId="0" applyNumberFormat="1" applyFont="1" applyBorder="1" applyAlignment="1">
      <alignment horizontal="center" vertical="top" wrapText="1"/>
    </xf>
    <xf numFmtId="169" fontId="0" fillId="0" borderId="1" xfId="0" applyNumberFormat="1" applyBorder="1" applyAlignment="1">
      <alignment horizontal="center" vertical="top"/>
    </xf>
    <xf numFmtId="169" fontId="3" fillId="0" borderId="1" xfId="0" applyNumberFormat="1" applyFont="1" applyBorder="1" applyAlignment="1">
      <alignment vertical="top"/>
    </xf>
    <xf numFmtId="164" fontId="8" fillId="0" borderId="0" xfId="0" applyFont="1" applyFill="1" applyBorder="1" applyAlignment="1">
      <alignment horizontal="left" vertical="top"/>
    </xf>
    <xf numFmtId="164" fontId="8" fillId="0" borderId="0" xfId="0" applyFont="1" applyFill="1" applyAlignment="1">
      <alignment vertical="top"/>
    </xf>
    <xf numFmtId="164" fontId="8" fillId="0" borderId="0" xfId="0" applyFont="1" applyFill="1" applyAlignment="1">
      <alignment horizontal="center" vertical="top" wrapText="1"/>
    </xf>
    <xf numFmtId="164" fontId="8" fillId="0" borderId="0" xfId="0" applyFont="1" applyFill="1" applyAlignment="1">
      <alignment horizontal="center" vertical="top"/>
    </xf>
    <xf numFmtId="165" fontId="8" fillId="0" borderId="0" xfId="0" applyNumberFormat="1" applyFont="1" applyFill="1" applyAlignment="1">
      <alignment horizontal="center" vertical="top"/>
    </xf>
    <xf numFmtId="164" fontId="8" fillId="0" borderId="0" xfId="0" applyFont="1" applyAlignment="1">
      <alignment vertical="top"/>
    </xf>
    <xf numFmtId="164" fontId="9" fillId="0" borderId="0" xfId="0" applyFont="1" applyFill="1" applyBorder="1" applyAlignment="1">
      <alignment horizontal="right" vertical="top"/>
    </xf>
    <xf numFmtId="164" fontId="9" fillId="0" borderId="0" xfId="0" applyFont="1" applyFill="1" applyBorder="1" applyAlignment="1">
      <alignment horizontal="center" vertical="top"/>
    </xf>
    <xf numFmtId="164" fontId="9" fillId="0" borderId="0" xfId="0" applyFont="1" applyFill="1" applyAlignment="1">
      <alignment vertical="top"/>
    </xf>
    <xf numFmtId="164" fontId="8" fillId="0" borderId="0" xfId="0" applyFont="1" applyFill="1" applyAlignment="1">
      <alignment vertical="top" wrapText="1"/>
    </xf>
    <xf numFmtId="164" fontId="0" fillId="0" borderId="0" xfId="0" applyFill="1" applyAlignment="1">
      <alignment horizontal="center" vertical="center"/>
    </xf>
    <xf numFmtId="164" fontId="10" fillId="0" borderId="0" xfId="0" applyFont="1" applyFill="1" applyAlignment="1">
      <alignment/>
    </xf>
    <xf numFmtId="164" fontId="0" fillId="0" borderId="0" xfId="0" applyFill="1" applyAlignment="1">
      <alignment horizontal="center" wrapText="1"/>
    </xf>
    <xf numFmtId="165" fontId="10" fillId="0" borderId="0" xfId="0" applyNumberFormat="1" applyFont="1" applyFill="1" applyAlignment="1">
      <alignment horizontal="center" vertical="center"/>
    </xf>
    <xf numFmtId="164" fontId="2" fillId="0" borderId="1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textRotation="90" wrapText="1"/>
    </xf>
    <xf numFmtId="165" fontId="6" fillId="0" borderId="1" xfId="0" applyNumberFormat="1" applyFont="1" applyFill="1" applyBorder="1" applyAlignment="1">
      <alignment horizontal="center" vertical="top" textRotation="90" wrapText="1"/>
    </xf>
    <xf numFmtId="164" fontId="6" fillId="0" borderId="1" xfId="0" applyFont="1" applyFill="1" applyBorder="1" applyAlignment="1">
      <alignment horizontal="center" vertical="top"/>
    </xf>
    <xf numFmtId="164" fontId="6" fillId="0" borderId="1" xfId="0" applyFont="1" applyFill="1" applyBorder="1" applyAlignment="1">
      <alignment vertical="top"/>
    </xf>
    <xf numFmtId="164" fontId="6" fillId="0" borderId="1" xfId="0" applyFont="1" applyFill="1" applyBorder="1" applyAlignment="1">
      <alignment vertical="top" wrapText="1"/>
    </xf>
    <xf numFmtId="164" fontId="2" fillId="0" borderId="1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164" fontId="2" fillId="0" borderId="5" xfId="0" applyFont="1" applyFill="1" applyBorder="1" applyAlignment="1">
      <alignment horizontal="center" vertical="top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/>
    </xf>
    <xf numFmtId="169" fontId="6" fillId="0" borderId="5" xfId="0" applyNumberFormat="1" applyFont="1" applyFill="1" applyBorder="1" applyAlignment="1">
      <alignment horizontal="center" vertical="top"/>
    </xf>
    <xf numFmtId="164" fontId="6" fillId="0" borderId="0" xfId="0" applyFont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 wrapText="1"/>
    </xf>
    <xf numFmtId="170" fontId="6" fillId="0" borderId="1" xfId="0" applyNumberFormat="1" applyFont="1" applyFill="1" applyBorder="1" applyAlignment="1">
      <alignment horizontal="center" vertical="top" wrapText="1"/>
    </xf>
    <xf numFmtId="165" fontId="6" fillId="0" borderId="6" xfId="0" applyNumberFormat="1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center" vertical="top"/>
    </xf>
    <xf numFmtId="164" fontId="6" fillId="0" borderId="0" xfId="0" applyFont="1" applyFill="1" applyAlignment="1">
      <alignment vertical="top"/>
    </xf>
    <xf numFmtId="164" fontId="6" fillId="0" borderId="0" xfId="0" applyFont="1" applyFill="1" applyAlignment="1">
      <alignment vertical="top" wrapText="1"/>
    </xf>
    <xf numFmtId="164" fontId="6" fillId="0" borderId="3" xfId="0" applyFont="1" applyFill="1" applyBorder="1" applyAlignment="1">
      <alignment horizontal="center" vertical="top"/>
    </xf>
    <xf numFmtId="169" fontId="6" fillId="0" borderId="1" xfId="0" applyNumberFormat="1" applyFont="1" applyFill="1" applyBorder="1" applyAlignment="1">
      <alignment horizontal="center" vertical="top"/>
    </xf>
    <xf numFmtId="164" fontId="0" fillId="0" borderId="0" xfId="0" applyFill="1" applyAlignment="1">
      <alignment wrapText="1"/>
    </xf>
    <xf numFmtId="164" fontId="6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right" vertical="center"/>
    </xf>
    <xf numFmtId="164" fontId="11" fillId="0" borderId="0" xfId="0" applyFont="1" applyFill="1" applyAlignment="1">
      <alignment/>
    </xf>
    <xf numFmtId="164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 textRotation="90" wrapText="1"/>
    </xf>
    <xf numFmtId="164" fontId="6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D21" sqref="D21"/>
    </sheetView>
  </sheetViews>
  <sheetFormatPr defaultColWidth="9.00390625" defaultRowHeight="12.75"/>
  <cols>
    <col min="1" max="1" width="4.25390625" style="0" customWidth="1"/>
    <col min="2" max="2" width="29.25390625" style="0" customWidth="1"/>
    <col min="3" max="3" width="6.125" style="0" customWidth="1"/>
    <col min="4" max="4" width="10.75390625" style="0" customWidth="1"/>
    <col min="5" max="5" width="5.75390625" style="1" customWidth="1"/>
    <col min="6" max="6" width="5.625" style="1" customWidth="1"/>
    <col min="7" max="7" width="6.50390625" style="1" customWidth="1"/>
    <col min="8" max="9" width="6.875" style="1" customWidth="1"/>
    <col min="10" max="10" width="9.625" style="1" customWidth="1"/>
    <col min="11" max="11" width="7.875" style="1" customWidth="1"/>
    <col min="12" max="12" width="9.50390625" style="1" customWidth="1"/>
    <col min="13" max="13" width="8.875" style="0" customWidth="1"/>
  </cols>
  <sheetData>
    <row r="1" spans="1:11" s="3" customFormat="1" ht="14.25">
      <c r="A1" s="2"/>
      <c r="I1" s="4"/>
      <c r="K1" s="4"/>
    </row>
    <row r="2" spans="1:13" s="3" customFormat="1" ht="14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" customFormat="1" ht="14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3" customFormat="1" ht="14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3" customFormat="1" ht="14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13" customFormat="1" ht="64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9</v>
      </c>
      <c r="G6" s="11" t="s">
        <v>10</v>
      </c>
      <c r="H6" s="12" t="s">
        <v>11</v>
      </c>
      <c r="I6" s="12" t="s">
        <v>12</v>
      </c>
      <c r="J6" s="9" t="s">
        <v>13</v>
      </c>
      <c r="K6" s="9" t="s">
        <v>14</v>
      </c>
      <c r="L6" s="9" t="s">
        <v>15</v>
      </c>
      <c r="M6" s="9" t="s">
        <v>16</v>
      </c>
    </row>
    <row r="7" spans="1:13" s="13" customFormat="1" ht="14.25">
      <c r="A7" s="14"/>
      <c r="B7" s="15"/>
      <c r="C7" s="15"/>
      <c r="D7" s="15"/>
      <c r="E7" s="16"/>
      <c r="F7" s="14"/>
      <c r="G7" s="17" t="s">
        <v>17</v>
      </c>
      <c r="H7" s="18" t="s">
        <v>18</v>
      </c>
      <c r="I7" s="18"/>
      <c r="J7" s="17" t="s">
        <v>19</v>
      </c>
      <c r="K7" s="17" t="s">
        <v>20</v>
      </c>
      <c r="L7" s="17" t="s">
        <v>21</v>
      </c>
      <c r="M7" s="14"/>
    </row>
    <row r="8" spans="1:13" s="13" customFormat="1" ht="27" customHeight="1">
      <c r="A8" s="19" t="s">
        <v>22</v>
      </c>
      <c r="B8" s="16" t="s">
        <v>23</v>
      </c>
      <c r="C8" s="14"/>
      <c r="D8" s="9"/>
      <c r="E8" s="19">
        <v>120</v>
      </c>
      <c r="F8" s="19">
        <v>10</v>
      </c>
      <c r="G8" s="19">
        <f>('PAKIET NR 1 PODŁOŻA PODST.NA PŁYTKACH'!E8/'PAKIET NR 1 PODŁOŻA PODST.NA PŁYTKACH'!F8)</f>
        <v>12</v>
      </c>
      <c r="H8" s="20"/>
      <c r="I8" s="20"/>
      <c r="J8" s="20"/>
      <c r="K8" s="21"/>
      <c r="L8" s="20"/>
      <c r="M8" s="14"/>
    </row>
    <row r="9" spans="1:13" s="13" customFormat="1" ht="24" customHeight="1">
      <c r="A9" s="19" t="s">
        <v>24</v>
      </c>
      <c r="B9" s="16" t="s">
        <v>25</v>
      </c>
      <c r="C9" s="19"/>
      <c r="D9" s="9"/>
      <c r="E9" s="19">
        <v>40</v>
      </c>
      <c r="F9" s="19">
        <v>10</v>
      </c>
      <c r="G9" s="19">
        <f>('PAKIET NR 1 PODŁOŻA PODST.NA PŁYTKACH'!E9/'PAKIET NR 1 PODŁOŻA PODST.NA PŁYTKACH'!F9)</f>
        <v>4</v>
      </c>
      <c r="H9" s="20"/>
      <c r="I9" s="20"/>
      <c r="J9" s="20"/>
      <c r="K9" s="21"/>
      <c r="L9" s="20"/>
      <c r="M9" s="14"/>
    </row>
    <row r="10" spans="1:13" s="13" customFormat="1" ht="23.25" customHeight="1">
      <c r="A10" s="19" t="s">
        <v>26</v>
      </c>
      <c r="B10" s="16" t="s">
        <v>27</v>
      </c>
      <c r="C10" s="14"/>
      <c r="D10" s="9"/>
      <c r="E10" s="19">
        <v>120</v>
      </c>
      <c r="F10" s="19">
        <v>10</v>
      </c>
      <c r="G10" s="19">
        <f>('PAKIET NR 1 PODŁOŻA PODST.NA PŁYTKACH'!E10/'PAKIET NR 1 PODŁOŻA PODST.NA PŁYTKACH'!F10)</f>
        <v>12</v>
      </c>
      <c r="H10" s="22"/>
      <c r="I10" s="20"/>
      <c r="J10" s="20"/>
      <c r="K10" s="21"/>
      <c r="L10" s="20"/>
      <c r="M10" s="14"/>
    </row>
    <row r="11" spans="1:13" s="13" customFormat="1" ht="21.75" customHeight="1">
      <c r="A11" s="19" t="s">
        <v>28</v>
      </c>
      <c r="B11" s="16" t="s">
        <v>29</v>
      </c>
      <c r="C11" s="19"/>
      <c r="D11" s="9"/>
      <c r="E11" s="19">
        <v>600</v>
      </c>
      <c r="F11" s="19">
        <v>10</v>
      </c>
      <c r="G11" s="19">
        <f>('PAKIET NR 1 PODŁOŻA PODST.NA PŁYTKACH'!E11/'PAKIET NR 1 PODŁOŻA PODST.NA PŁYTKACH'!F11)</f>
        <v>60</v>
      </c>
      <c r="H11" s="22"/>
      <c r="I11" s="20"/>
      <c r="J11" s="20"/>
      <c r="K11" s="21"/>
      <c r="L11" s="20"/>
      <c r="M11" s="14"/>
    </row>
    <row r="12" spans="1:13" s="13" customFormat="1" ht="20.25" customHeight="1">
      <c r="A12" s="19" t="s">
        <v>30</v>
      </c>
      <c r="B12" s="16" t="s">
        <v>31</v>
      </c>
      <c r="C12" s="14"/>
      <c r="D12" s="9"/>
      <c r="E12" s="19">
        <v>2100</v>
      </c>
      <c r="F12" s="19">
        <v>10</v>
      </c>
      <c r="G12" s="19">
        <f>('PAKIET NR 1 PODŁOŻA PODST.NA PŁYTKACH'!E12/'PAKIET NR 1 PODŁOŻA PODST.NA PŁYTKACH'!F12)</f>
        <v>210</v>
      </c>
      <c r="H12" s="22"/>
      <c r="I12" s="20"/>
      <c r="J12" s="20"/>
      <c r="K12" s="21"/>
      <c r="L12" s="20"/>
      <c r="M12" s="14"/>
    </row>
    <row r="13" spans="1:13" s="13" customFormat="1" ht="21" customHeight="1">
      <c r="A13" s="19" t="s">
        <v>32</v>
      </c>
      <c r="B13" s="16" t="s">
        <v>33</v>
      </c>
      <c r="C13" s="14"/>
      <c r="D13" s="9"/>
      <c r="E13" s="19">
        <v>120</v>
      </c>
      <c r="F13" s="19">
        <v>10</v>
      </c>
      <c r="G13" s="19">
        <f>('PAKIET NR 1 PODŁOŻA PODST.NA PŁYTKACH'!E13/'PAKIET NR 1 PODŁOŻA PODST.NA PŁYTKACH'!F13)</f>
        <v>12</v>
      </c>
      <c r="H13" s="22"/>
      <c r="I13" s="20"/>
      <c r="J13" s="20"/>
      <c r="K13" s="21"/>
      <c r="L13" s="20"/>
      <c r="M13" s="14"/>
    </row>
    <row r="14" spans="1:13" s="13" customFormat="1" ht="33" customHeight="1">
      <c r="A14" s="19" t="s">
        <v>34</v>
      </c>
      <c r="B14" s="16" t="s">
        <v>35</v>
      </c>
      <c r="C14" s="14"/>
      <c r="D14" s="9"/>
      <c r="E14" s="19">
        <v>100</v>
      </c>
      <c r="F14" s="19">
        <v>10</v>
      </c>
      <c r="G14" s="19">
        <f>('PAKIET NR 1 PODŁOŻA PODST.NA PŁYTKACH'!E14/'PAKIET NR 1 PODŁOŻA PODST.NA PŁYTKACH'!F14)</f>
        <v>10</v>
      </c>
      <c r="H14" s="22"/>
      <c r="I14" s="20"/>
      <c r="J14" s="20"/>
      <c r="K14" s="21"/>
      <c r="L14" s="20"/>
      <c r="M14" s="14"/>
    </row>
    <row r="15" spans="1:13" s="13" customFormat="1" ht="19.5" customHeight="1">
      <c r="A15" s="19" t="s">
        <v>36</v>
      </c>
      <c r="B15" s="16" t="s">
        <v>37</v>
      </c>
      <c r="C15" s="14"/>
      <c r="D15" s="9"/>
      <c r="E15" s="19">
        <v>80</v>
      </c>
      <c r="F15" s="19">
        <v>10</v>
      </c>
      <c r="G15" s="19">
        <f>('PAKIET NR 1 PODŁOŻA PODST.NA PŁYTKACH'!E15/'PAKIET NR 1 PODŁOŻA PODST.NA PŁYTKACH'!F15)</f>
        <v>8</v>
      </c>
      <c r="H15" s="22"/>
      <c r="I15" s="20"/>
      <c r="J15" s="20"/>
      <c r="K15" s="21"/>
      <c r="L15" s="20"/>
      <c r="M15" s="14"/>
    </row>
    <row r="16" spans="1:13" s="13" customFormat="1" ht="30.75" customHeight="1">
      <c r="A16" s="19" t="s">
        <v>38</v>
      </c>
      <c r="B16" s="16" t="s">
        <v>39</v>
      </c>
      <c r="C16" s="14"/>
      <c r="D16" s="9"/>
      <c r="E16" s="19">
        <v>350</v>
      </c>
      <c r="F16" s="19">
        <v>10</v>
      </c>
      <c r="G16" s="19">
        <f>('PAKIET NR 1 PODŁOŻA PODST.NA PŁYTKACH'!E16/'PAKIET NR 1 PODŁOŻA PODST.NA PŁYTKACH'!F16)</f>
        <v>35</v>
      </c>
      <c r="H16" s="22"/>
      <c r="I16" s="20"/>
      <c r="J16" s="20"/>
      <c r="K16" s="21"/>
      <c r="L16" s="20"/>
      <c r="M16" s="14"/>
    </row>
    <row r="17" spans="1:13" s="13" customFormat="1" ht="22.5" customHeight="1">
      <c r="A17" s="19" t="s">
        <v>40</v>
      </c>
      <c r="B17" s="16" t="s">
        <v>41</v>
      </c>
      <c r="C17" s="14"/>
      <c r="D17" s="9"/>
      <c r="E17" s="19">
        <v>80</v>
      </c>
      <c r="F17" s="19">
        <v>10</v>
      </c>
      <c r="G17" s="19">
        <f>('PAKIET NR 1 PODŁOŻA PODST.NA PŁYTKACH'!E17/'PAKIET NR 1 PODŁOŻA PODST.NA PŁYTKACH'!F17)</f>
        <v>8</v>
      </c>
      <c r="H17" s="22"/>
      <c r="I17" s="20"/>
      <c r="J17" s="20"/>
      <c r="K17" s="21"/>
      <c r="L17" s="20"/>
      <c r="M17" s="14"/>
    </row>
    <row r="18" spans="1:13" s="13" customFormat="1" ht="34.5" customHeight="1">
      <c r="A18" s="19" t="s">
        <v>42</v>
      </c>
      <c r="B18" s="16" t="s">
        <v>43</v>
      </c>
      <c r="C18" s="14"/>
      <c r="D18" s="9"/>
      <c r="E18" s="19">
        <v>400</v>
      </c>
      <c r="F18" s="19">
        <v>10</v>
      </c>
      <c r="G18" s="19">
        <f>('PAKIET NR 1 PODŁOŻA PODST.NA PŁYTKACH'!E18/'PAKIET NR 1 PODŁOŻA PODST.NA PŁYTKACH'!F18)</f>
        <v>40</v>
      </c>
      <c r="H18" s="22"/>
      <c r="I18" s="20"/>
      <c r="J18" s="20"/>
      <c r="K18" s="21"/>
      <c r="L18" s="20"/>
      <c r="M18" s="14"/>
    </row>
    <row r="19" spans="1:13" s="13" customFormat="1" ht="24.75" customHeight="1">
      <c r="A19" s="19" t="s">
        <v>44</v>
      </c>
      <c r="B19" s="16" t="s">
        <v>45</v>
      </c>
      <c r="C19" s="14"/>
      <c r="D19" s="9"/>
      <c r="E19" s="19">
        <v>200</v>
      </c>
      <c r="F19" s="19">
        <v>10</v>
      </c>
      <c r="G19" s="19">
        <f>('PAKIET NR 1 PODŁOŻA PODST.NA PŁYTKACH'!E19/'PAKIET NR 1 PODŁOŻA PODST.NA PŁYTKACH'!F19)</f>
        <v>20</v>
      </c>
      <c r="H19" s="22"/>
      <c r="I19" s="20"/>
      <c r="J19" s="20"/>
      <c r="K19" s="21"/>
      <c r="L19" s="20"/>
      <c r="M19" s="14"/>
    </row>
    <row r="20" spans="1:13" s="23" customFormat="1" ht="21.75" customHeight="1">
      <c r="A20" s="19" t="s">
        <v>46</v>
      </c>
      <c r="B20" s="16" t="s">
        <v>47</v>
      </c>
      <c r="C20" s="14"/>
      <c r="D20" s="9"/>
      <c r="E20" s="19">
        <v>50</v>
      </c>
      <c r="F20" s="19">
        <v>10</v>
      </c>
      <c r="G20" s="19">
        <f>('PAKIET NR 1 PODŁOŻA PODST.NA PŁYTKACH'!E20/'PAKIET NR 1 PODŁOŻA PODST.NA PŁYTKACH'!F20)</f>
        <v>5</v>
      </c>
      <c r="H20" s="22"/>
      <c r="I20" s="20"/>
      <c r="J20" s="20"/>
      <c r="K20" s="21"/>
      <c r="L20" s="20"/>
      <c r="M20" s="14"/>
    </row>
    <row r="21" spans="1:13" s="13" customFormat="1" ht="24.75" customHeight="1">
      <c r="A21" s="19" t="s">
        <v>48</v>
      </c>
      <c r="B21" s="16" t="s">
        <v>49</v>
      </c>
      <c r="C21" s="14"/>
      <c r="D21" s="9"/>
      <c r="E21" s="19">
        <v>100</v>
      </c>
      <c r="F21" s="19">
        <v>10</v>
      </c>
      <c r="G21" s="19">
        <f>('PAKIET NR 1 PODŁOŻA PODST.NA PŁYTKACH'!E21/'PAKIET NR 1 PODŁOŻA PODST.NA PŁYTKACH'!F21)</f>
        <v>10</v>
      </c>
      <c r="H21" s="22"/>
      <c r="I21" s="20"/>
      <c r="J21" s="20"/>
      <c r="K21" s="21"/>
      <c r="L21" s="20"/>
      <c r="M21" s="14"/>
    </row>
    <row r="22" spans="1:13" s="13" customFormat="1" ht="30.75" customHeight="1">
      <c r="A22" s="19" t="s">
        <v>50</v>
      </c>
      <c r="B22" s="16" t="s">
        <v>51</v>
      </c>
      <c r="C22" s="14"/>
      <c r="D22" s="9"/>
      <c r="E22" s="19">
        <v>650</v>
      </c>
      <c r="F22" s="19">
        <v>10</v>
      </c>
      <c r="G22" s="19">
        <f>('PAKIET NR 1 PODŁOŻA PODST.NA PŁYTKACH'!E22/'PAKIET NR 1 PODŁOŻA PODST.NA PŁYTKACH'!F22)</f>
        <v>65</v>
      </c>
      <c r="H22" s="22"/>
      <c r="I22" s="20"/>
      <c r="J22" s="20"/>
      <c r="K22" s="21"/>
      <c r="L22" s="20"/>
      <c r="M22" s="14"/>
    </row>
    <row r="23" spans="1:13" s="13" customFormat="1" ht="21.75" customHeight="1">
      <c r="A23" s="19" t="s">
        <v>52</v>
      </c>
      <c r="B23" s="16" t="s">
        <v>53</v>
      </c>
      <c r="C23" s="14"/>
      <c r="D23" s="9"/>
      <c r="E23" s="19">
        <v>100</v>
      </c>
      <c r="F23" s="19">
        <v>10</v>
      </c>
      <c r="G23" s="19">
        <f>('PAKIET NR 1 PODŁOŻA PODST.NA PŁYTKACH'!E23/'PAKIET NR 1 PODŁOŻA PODST.NA PŁYTKACH'!F23)</f>
        <v>10</v>
      </c>
      <c r="H23" s="22"/>
      <c r="I23" s="20"/>
      <c r="J23" s="20"/>
      <c r="K23" s="21"/>
      <c r="L23" s="20"/>
      <c r="M23" s="14"/>
    </row>
    <row r="24" spans="1:13" s="13" customFormat="1" ht="37.5" customHeight="1">
      <c r="A24" s="19" t="s">
        <v>54</v>
      </c>
      <c r="B24" s="16" t="s">
        <v>55</v>
      </c>
      <c r="C24" s="14"/>
      <c r="D24" s="9"/>
      <c r="E24" s="19">
        <v>220</v>
      </c>
      <c r="F24" s="19">
        <v>10</v>
      </c>
      <c r="G24" s="19">
        <f>('PAKIET NR 1 PODŁOŻA PODST.NA PŁYTKACH'!E24/'PAKIET NR 1 PODŁOŻA PODST.NA PŁYTKACH'!F24)</f>
        <v>22</v>
      </c>
      <c r="H24" s="22"/>
      <c r="I24" s="20"/>
      <c r="J24" s="20"/>
      <c r="K24" s="21"/>
      <c r="L24" s="20"/>
      <c r="M24" s="14"/>
    </row>
    <row r="25" spans="1:13" s="13" customFormat="1" ht="51.75" customHeight="1">
      <c r="A25" s="19" t="s">
        <v>56</v>
      </c>
      <c r="B25" s="16" t="s">
        <v>57</v>
      </c>
      <c r="C25" s="14"/>
      <c r="D25" s="9"/>
      <c r="E25" s="19">
        <v>220</v>
      </c>
      <c r="F25" s="19">
        <v>10</v>
      </c>
      <c r="G25" s="19">
        <f>('PAKIET NR 1 PODŁOŻA PODST.NA PŁYTKACH'!E25/'PAKIET NR 1 PODŁOŻA PODST.NA PŁYTKACH'!F25)</f>
        <v>22</v>
      </c>
      <c r="H25" s="22"/>
      <c r="I25" s="20"/>
      <c r="J25" s="20"/>
      <c r="K25" s="21"/>
      <c r="L25" s="20"/>
      <c r="M25" s="14"/>
    </row>
    <row r="26" spans="1:13" s="23" customFormat="1" ht="26.25" customHeight="1">
      <c r="A26" s="19" t="s">
        <v>58</v>
      </c>
      <c r="B26" s="16" t="s">
        <v>59</v>
      </c>
      <c r="C26" s="14"/>
      <c r="D26" s="9"/>
      <c r="E26" s="19">
        <v>80</v>
      </c>
      <c r="F26" s="19">
        <v>10</v>
      </c>
      <c r="G26" s="19">
        <v>8</v>
      </c>
      <c r="H26" s="22"/>
      <c r="I26" s="20"/>
      <c r="J26" s="20"/>
      <c r="K26" s="21"/>
      <c r="L26" s="20"/>
      <c r="M26" s="14"/>
    </row>
    <row r="27" spans="1:13" s="23" customFormat="1" ht="33" customHeight="1">
      <c r="A27" s="19" t="s">
        <v>60</v>
      </c>
      <c r="B27" s="16" t="s">
        <v>61</v>
      </c>
      <c r="C27" s="14"/>
      <c r="D27" s="9"/>
      <c r="E27" s="19">
        <v>80</v>
      </c>
      <c r="F27" s="19">
        <v>8</v>
      </c>
      <c r="G27" s="19">
        <v>10</v>
      </c>
      <c r="H27" s="22"/>
      <c r="I27" s="20"/>
      <c r="J27" s="20"/>
      <c r="K27" s="21"/>
      <c r="L27" s="20"/>
      <c r="M27" s="14"/>
    </row>
    <row r="28" spans="1:13" s="13" customFormat="1" ht="25.5" customHeight="1">
      <c r="A28" s="19" t="s">
        <v>62</v>
      </c>
      <c r="B28" s="16" t="s">
        <v>63</v>
      </c>
      <c r="C28" s="14"/>
      <c r="D28" s="9"/>
      <c r="E28" s="19">
        <v>120</v>
      </c>
      <c r="F28" s="19">
        <v>10</v>
      </c>
      <c r="G28" s="19">
        <f>('PAKIET NR 1 PODŁOŻA PODST.NA PŁYTKACH'!E28/'PAKIET NR 1 PODŁOŻA PODST.NA PŁYTKACH'!F28)</f>
        <v>12</v>
      </c>
      <c r="H28" s="22"/>
      <c r="I28" s="20"/>
      <c r="J28" s="20"/>
      <c r="K28" s="21"/>
      <c r="L28" s="20"/>
      <c r="M28" s="14"/>
    </row>
    <row r="29" spans="1:13" s="31" customFormat="1" ht="12" customHeight="1">
      <c r="A29" s="24"/>
      <c r="B29" s="25"/>
      <c r="C29" s="26"/>
      <c r="D29" s="26"/>
      <c r="E29" s="27"/>
      <c r="F29" s="24"/>
      <c r="G29" s="24"/>
      <c r="H29" s="28" t="s">
        <v>64</v>
      </c>
      <c r="I29" s="28"/>
      <c r="J29" s="28"/>
      <c r="K29" s="29"/>
      <c r="L29" s="30"/>
      <c r="M29" s="29"/>
    </row>
    <row r="30" spans="1:13" ht="12.75" customHeight="1">
      <c r="A30" s="32" t="s">
        <v>65</v>
      </c>
      <c r="B30" s="32"/>
      <c r="C30" s="32"/>
      <c r="D30" s="32"/>
      <c r="E30" s="32"/>
      <c r="F30" s="32"/>
      <c r="G30" s="32"/>
      <c r="H30" s="32"/>
      <c r="I30" s="32"/>
      <c r="J30" s="32">
        <f>SUM(J29:J29)</f>
        <v>0</v>
      </c>
      <c r="K30" s="32"/>
      <c r="L30" s="32"/>
      <c r="M30" s="32"/>
    </row>
    <row r="31" spans="1:13" ht="14.25">
      <c r="A31" s="33" t="s">
        <v>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4.25">
      <c r="A32" s="33" t="s">
        <v>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4.25">
      <c r="A33" s="33" t="s">
        <v>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4.25">
      <c r="A34" s="33" t="s">
        <v>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4.25">
      <c r="A35" s="34" t="s">
        <v>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4.25">
      <c r="A36" s="33" t="s">
        <v>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4.25">
      <c r="A37" s="33" t="s">
        <v>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20.25" customHeight="1">
      <c r="A38" s="32" t="s">
        <v>73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4.25">
      <c r="A39" s="33" t="s">
        <v>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4.25">
      <c r="A40" s="33" t="s">
        <v>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4.25">
      <c r="A41" s="33" t="s">
        <v>76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4.25">
      <c r="A42" s="33" t="s">
        <v>77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s="1" customFormat="1" ht="14.25">
      <c r="A43" s="33" t="s">
        <v>78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s="1" customFormat="1" ht="14.25">
      <c r="A44" s="33" t="s">
        <v>79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4.25">
      <c r="A45" s="33" t="s">
        <v>80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4.25">
      <c r="A46" s="33" t="s">
        <v>81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4.25">
      <c r="A47" s="35" t="s">
        <v>82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54" ht="76.5" customHeight="1"/>
    <row r="56" ht="29.25" customHeight="1"/>
    <row r="57" ht="36" customHeight="1"/>
    <row r="58" ht="34.5" customHeight="1"/>
    <row r="59" ht="34.5" customHeight="1"/>
    <row r="60" ht="34.5" customHeight="1"/>
    <row r="61" ht="34.5" customHeight="1"/>
    <row r="62" ht="30.75" customHeight="1"/>
    <row r="63" ht="34.5" customHeight="1"/>
    <row r="64" ht="34.5" customHeight="1"/>
    <row r="65" ht="23.25" customHeight="1"/>
    <row r="66" ht="34.5" customHeight="1"/>
    <row r="67" ht="41.25" customHeight="1"/>
    <row r="68" ht="59.25" customHeight="1"/>
    <row r="69" ht="34.5" customHeight="1"/>
    <row r="70" ht="47.25" customHeight="1"/>
    <row r="71" ht="34.5" customHeight="1"/>
    <row r="72" ht="30" customHeight="1"/>
    <row r="73" ht="36.75" customHeight="1"/>
    <row r="74" ht="34.5" customHeight="1"/>
    <row r="75" ht="61.5" customHeight="1"/>
    <row r="76" ht="64.5" customHeight="1"/>
    <row r="77" ht="32.25" customHeight="1"/>
    <row r="78" ht="32.25" customHeight="1"/>
    <row r="79" ht="22.5" customHeight="1"/>
    <row r="80" ht="18" customHeight="1"/>
    <row r="81" ht="12.75" customHeight="1"/>
  </sheetData>
  <sheetProtection selectLockedCells="1" selectUnlockedCells="1"/>
  <mergeCells count="22">
    <mergeCell ref="A2:M2"/>
    <mergeCell ref="A3:M3"/>
    <mergeCell ref="A4:M4"/>
    <mergeCell ref="A5:M5"/>
    <mergeCell ref="A30:M30"/>
    <mergeCell ref="A31:M31"/>
    <mergeCell ref="A32:M32"/>
    <mergeCell ref="A33:M33"/>
    <mergeCell ref="A34:M34"/>
    <mergeCell ref="A35:M35"/>
    <mergeCell ref="A36:M36"/>
    <mergeCell ref="A37:M37"/>
    <mergeCell ref="A38:M38"/>
    <mergeCell ref="A39:M39"/>
    <mergeCell ref="A40:M40"/>
    <mergeCell ref="A41:M41"/>
    <mergeCell ref="A42:M42"/>
    <mergeCell ref="A43:M43"/>
    <mergeCell ref="A44:M44"/>
    <mergeCell ref="A45:M45"/>
    <mergeCell ref="A46:M46"/>
    <mergeCell ref="A47:M47"/>
  </mergeCells>
  <printOptions/>
  <pageMargins left="0.39375" right="0.39375" top="0.19652777777777777" bottom="0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2" sqref="A2"/>
    </sheetView>
  </sheetViews>
  <sheetFormatPr defaultColWidth="11.00390625" defaultRowHeight="12.75"/>
  <cols>
    <col min="1" max="1" width="3.875" style="0" customWidth="1"/>
    <col min="2" max="2" width="26.625" style="0" customWidth="1"/>
    <col min="3" max="3" width="6.625" style="0" customWidth="1"/>
    <col min="4" max="4" width="9.50390625" style="0" customWidth="1"/>
    <col min="5" max="5" width="6.25390625" style="0" customWidth="1"/>
    <col min="6" max="6" width="6.00390625" style="0" customWidth="1"/>
    <col min="7" max="7" width="5.75390625" style="0" customWidth="1"/>
    <col min="8" max="8" width="7.50390625" style="0" customWidth="1"/>
    <col min="9" max="9" width="9.875" style="0" customWidth="1"/>
    <col min="10" max="10" width="9.00390625" style="0" customWidth="1"/>
    <col min="11" max="11" width="8.75390625" style="0" customWidth="1"/>
    <col min="12" max="12" width="5.875" style="0" customWidth="1"/>
    <col min="13" max="13" width="7.875" style="0" customWidth="1"/>
    <col min="14" max="14" width="9.00390625" style="0" customWidth="1"/>
    <col min="15" max="16384" width="11.50390625" style="0" customWidth="1"/>
  </cols>
  <sheetData>
    <row r="1" spans="1:14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4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>
      <c r="A4" s="68" t="s">
        <v>177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69.75" customHeight="1">
      <c r="A5" s="69" t="s">
        <v>4</v>
      </c>
      <c r="B5" s="69" t="s">
        <v>5</v>
      </c>
      <c r="C5" s="69" t="s">
        <v>6</v>
      </c>
      <c r="D5" s="70" t="s">
        <v>175</v>
      </c>
      <c r="E5" s="71" t="s">
        <v>111</v>
      </c>
      <c r="F5" s="71" t="s">
        <v>139</v>
      </c>
      <c r="G5" s="71" t="s">
        <v>9</v>
      </c>
      <c r="H5" s="71" t="s">
        <v>10</v>
      </c>
      <c r="I5" s="70" t="s">
        <v>11</v>
      </c>
      <c r="J5" s="70" t="s">
        <v>113</v>
      </c>
      <c r="K5" s="9" t="s">
        <v>13</v>
      </c>
      <c r="L5" s="9" t="s">
        <v>14</v>
      </c>
      <c r="M5" s="9" t="s">
        <v>15</v>
      </c>
      <c r="N5" s="9" t="s">
        <v>16</v>
      </c>
    </row>
    <row r="6" spans="1:14" ht="14.25">
      <c r="A6" s="72"/>
      <c r="B6" s="73"/>
      <c r="C6" s="73"/>
      <c r="D6" s="73"/>
      <c r="E6" s="74"/>
      <c r="F6" s="74"/>
      <c r="G6" s="73"/>
      <c r="H6" s="75" t="s">
        <v>17</v>
      </c>
      <c r="I6" s="75" t="s">
        <v>18</v>
      </c>
      <c r="J6" s="75"/>
      <c r="K6" s="17" t="s">
        <v>19</v>
      </c>
      <c r="L6" s="17" t="s">
        <v>20</v>
      </c>
      <c r="M6" s="17" t="s">
        <v>21</v>
      </c>
      <c r="N6" s="14"/>
    </row>
    <row r="7" spans="1:14" ht="47.25">
      <c r="A7" s="76" t="s">
        <v>22</v>
      </c>
      <c r="B7" s="74" t="s">
        <v>178</v>
      </c>
      <c r="C7" s="76"/>
      <c r="D7" s="76"/>
      <c r="E7" s="69">
        <v>2900</v>
      </c>
      <c r="F7" s="69" t="s">
        <v>166</v>
      </c>
      <c r="G7" s="76">
        <v>50</v>
      </c>
      <c r="H7" s="76">
        <f>(E7/G7)</f>
        <v>58</v>
      </c>
      <c r="I7" s="77"/>
      <c r="J7" s="77"/>
      <c r="K7" s="77"/>
      <c r="L7" s="78"/>
      <c r="M7" s="77"/>
      <c r="N7" s="79"/>
    </row>
    <row r="8" spans="1:14" ht="14.25">
      <c r="A8" s="73"/>
      <c r="B8" s="73"/>
      <c r="C8" s="73"/>
      <c r="D8" s="73"/>
      <c r="E8" s="74"/>
      <c r="F8" s="74"/>
      <c r="G8" s="73"/>
      <c r="H8" s="73"/>
      <c r="I8" s="65"/>
      <c r="J8" s="75" t="s">
        <v>145</v>
      </c>
      <c r="K8" s="77"/>
      <c r="L8" s="52"/>
      <c r="M8" s="77"/>
      <c r="N8" s="52"/>
    </row>
    <row r="10" spans="1:15" s="23" customFormat="1" ht="12.75" customHeight="1">
      <c r="A10" s="33" t="s">
        <v>105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s="13" customFormat="1" ht="12.75" customHeight="1">
      <c r="A11" s="35" t="s">
        <v>82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65536" ht="12.75"/>
  </sheetData>
  <sheetProtection selectLockedCells="1" selectUnlockedCells="1"/>
  <mergeCells count="6">
    <mergeCell ref="A1:N1"/>
    <mergeCell ref="A2:N2"/>
    <mergeCell ref="A3:N3"/>
    <mergeCell ref="A4:N4"/>
    <mergeCell ref="A10:N10"/>
    <mergeCell ref="A11:N1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L1" sqref="L1"/>
    </sheetView>
  </sheetViews>
  <sheetFormatPr defaultColWidth="11.00390625" defaultRowHeight="12.75"/>
  <cols>
    <col min="1" max="1" width="5.25390625" style="0" customWidth="1"/>
    <col min="2" max="2" width="23.25390625" style="0" customWidth="1"/>
    <col min="3" max="3" width="9.375" style="0" customWidth="1"/>
    <col min="4" max="4" width="10.875" style="0" customWidth="1"/>
    <col min="5" max="5" width="6.75390625" style="0" customWidth="1"/>
    <col min="6" max="6" width="7.25390625" style="0" customWidth="1"/>
    <col min="7" max="7" width="7.125" style="0" customWidth="1"/>
    <col min="8" max="8" width="8.875" style="0" customWidth="1"/>
    <col min="9" max="9" width="8.375" style="0" customWidth="1"/>
    <col min="10" max="10" width="10.875" style="0" customWidth="1"/>
    <col min="11" max="11" width="8.375" style="0" customWidth="1"/>
    <col min="12" max="12" width="9.50390625" style="0" customWidth="1"/>
    <col min="13" max="13" width="9.875" style="0" customWidth="1"/>
    <col min="14" max="16384" width="11.50390625" style="0" customWidth="1"/>
  </cols>
  <sheetData>
    <row r="1" spans="1:13" ht="14.25">
      <c r="A1" s="81" t="s">
        <v>0</v>
      </c>
      <c r="B1" s="81"/>
      <c r="C1" s="82"/>
      <c r="D1" s="82"/>
      <c r="E1" s="83"/>
      <c r="F1" s="84"/>
      <c r="G1" s="84"/>
      <c r="H1" s="85"/>
      <c r="I1" s="85"/>
      <c r="J1" s="86"/>
      <c r="K1" s="84"/>
      <c r="L1" s="87" t="s">
        <v>1</v>
      </c>
      <c r="M1" s="87"/>
    </row>
    <row r="2" spans="1:13" ht="14.25">
      <c r="A2" s="88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4.25">
      <c r="A3" s="84"/>
      <c r="B3" s="82"/>
      <c r="C3" s="89"/>
      <c r="D3" s="82"/>
      <c r="E3" s="90"/>
      <c r="F3" s="84"/>
      <c r="G3" s="84"/>
      <c r="H3" s="85"/>
      <c r="I3" s="85"/>
      <c r="J3" s="84"/>
      <c r="K3" s="84"/>
      <c r="L3" s="84"/>
      <c r="M3" s="84"/>
    </row>
    <row r="4" spans="1:13" ht="14.25">
      <c r="A4" s="91"/>
      <c r="B4" s="92"/>
      <c r="C4" s="1"/>
      <c r="D4" s="1"/>
      <c r="E4" s="93"/>
      <c r="F4" s="91"/>
      <c r="G4" s="91"/>
      <c r="H4" s="94"/>
      <c r="I4" s="94"/>
      <c r="J4" s="94"/>
      <c r="K4" s="91"/>
      <c r="L4" s="91"/>
      <c r="M4" s="91"/>
    </row>
    <row r="5" spans="1:13" ht="14.25">
      <c r="A5" s="43" t="s">
        <v>179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63" customHeight="1">
      <c r="A6" s="95" t="s">
        <v>4</v>
      </c>
      <c r="B6" s="95" t="s">
        <v>5</v>
      </c>
      <c r="C6" s="95" t="s">
        <v>6</v>
      </c>
      <c r="D6" s="95" t="s">
        <v>180</v>
      </c>
      <c r="E6" s="96" t="s">
        <v>111</v>
      </c>
      <c r="F6" s="96" t="s">
        <v>9</v>
      </c>
      <c r="G6" s="96" t="s">
        <v>10</v>
      </c>
      <c r="H6" s="97" t="s">
        <v>11</v>
      </c>
      <c r="I6" s="97" t="s">
        <v>113</v>
      </c>
      <c r="J6" s="95" t="s">
        <v>13</v>
      </c>
      <c r="K6" s="95" t="s">
        <v>181</v>
      </c>
      <c r="L6" s="95" t="s">
        <v>15</v>
      </c>
      <c r="M6" s="95" t="s">
        <v>16</v>
      </c>
    </row>
    <row r="7" spans="1:13" ht="14.25">
      <c r="A7" s="98"/>
      <c r="B7" s="99"/>
      <c r="C7" s="99"/>
      <c r="D7" s="95"/>
      <c r="E7" s="100"/>
      <c r="F7" s="98"/>
      <c r="G7" s="101" t="s">
        <v>17</v>
      </c>
      <c r="H7" s="102" t="s">
        <v>18</v>
      </c>
      <c r="I7" s="102"/>
      <c r="J7" s="101" t="s">
        <v>19</v>
      </c>
      <c r="K7" s="101" t="s">
        <v>20</v>
      </c>
      <c r="L7" s="103" t="s">
        <v>21</v>
      </c>
      <c r="M7" s="98"/>
    </row>
    <row r="8" spans="1:13" ht="51" customHeight="1">
      <c r="A8" s="98" t="s">
        <v>22</v>
      </c>
      <c r="B8" s="100" t="s">
        <v>182</v>
      </c>
      <c r="C8" s="99"/>
      <c r="D8" s="104"/>
      <c r="E8" s="104">
        <v>800</v>
      </c>
      <c r="F8" s="98">
        <v>100</v>
      </c>
      <c r="G8" s="98">
        <f aca="true" t="shared" si="0" ref="G8:G10">(E8/F8)</f>
        <v>8</v>
      </c>
      <c r="H8" s="105"/>
      <c r="I8" s="105"/>
      <c r="J8" s="105"/>
      <c r="K8" s="106"/>
      <c r="L8" s="107"/>
      <c r="M8" s="98"/>
    </row>
    <row r="9" spans="1:13" ht="36.75" customHeight="1">
      <c r="A9" s="98" t="s">
        <v>24</v>
      </c>
      <c r="B9" s="100" t="s">
        <v>183</v>
      </c>
      <c r="C9" s="100"/>
      <c r="D9" s="104"/>
      <c r="E9" s="104">
        <v>200</v>
      </c>
      <c r="F9" s="108">
        <v>100</v>
      </c>
      <c r="G9" s="98">
        <f t="shared" si="0"/>
        <v>2</v>
      </c>
      <c r="H9" s="109"/>
      <c r="I9" s="105"/>
      <c r="J9" s="105"/>
      <c r="K9" s="110"/>
      <c r="L9" s="107"/>
      <c r="M9" s="98"/>
    </row>
    <row r="10" spans="1:13" ht="33" customHeight="1">
      <c r="A10" s="98" t="s">
        <v>26</v>
      </c>
      <c r="B10" s="100" t="s">
        <v>184</v>
      </c>
      <c r="C10" s="100"/>
      <c r="D10" s="104"/>
      <c r="E10" s="104">
        <v>500</v>
      </c>
      <c r="F10" s="104">
        <v>500</v>
      </c>
      <c r="G10" s="98">
        <f t="shared" si="0"/>
        <v>1</v>
      </c>
      <c r="H10" s="111"/>
      <c r="I10" s="105"/>
      <c r="J10" s="105"/>
      <c r="K10" s="110"/>
      <c r="L10" s="107"/>
      <c r="M10" s="98"/>
    </row>
    <row r="11" spans="1:13" ht="14.25">
      <c r="A11" s="112"/>
      <c r="B11" s="113"/>
      <c r="C11" s="113"/>
      <c r="D11" s="113"/>
      <c r="E11" s="114"/>
      <c r="F11" s="112"/>
      <c r="G11" s="112"/>
      <c r="H11" s="105" t="s">
        <v>64</v>
      </c>
      <c r="I11" s="105"/>
      <c r="J11" s="105"/>
      <c r="K11" s="115"/>
      <c r="L11" s="116"/>
      <c r="M11" s="115"/>
    </row>
    <row r="12" spans="1:13" ht="14.25">
      <c r="A12" s="91"/>
      <c r="B12" s="92"/>
      <c r="C12" s="1"/>
      <c r="D12" s="1"/>
      <c r="E12" s="117"/>
      <c r="F12" s="91"/>
      <c r="G12" s="91"/>
      <c r="H12" s="94"/>
      <c r="I12" s="94"/>
      <c r="J12" s="91"/>
      <c r="K12" s="91"/>
      <c r="L12" s="91"/>
      <c r="M12" s="91"/>
    </row>
    <row r="13" spans="1:13" ht="14.25" customHeight="1">
      <c r="A13" s="118" t="s">
        <v>105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3" ht="14.25" customHeight="1">
      <c r="A14" s="119" t="s">
        <v>82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</sheetData>
  <sheetProtection selectLockedCells="1" selectUnlockedCells="1"/>
  <mergeCells count="6">
    <mergeCell ref="A1:B1"/>
    <mergeCell ref="L1:M1"/>
    <mergeCell ref="A2:M2"/>
    <mergeCell ref="A5:M5"/>
    <mergeCell ref="A13:M13"/>
    <mergeCell ref="A14:M1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M1" sqref="M1"/>
    </sheetView>
  </sheetViews>
  <sheetFormatPr defaultColWidth="11.00390625" defaultRowHeight="12.75"/>
  <cols>
    <col min="1" max="1" width="4.00390625" style="0" customWidth="1"/>
    <col min="2" max="2" width="23.875" style="0" customWidth="1"/>
    <col min="3" max="3" width="6.50390625" style="0" customWidth="1"/>
    <col min="4" max="4" width="11.50390625" style="0" customWidth="1"/>
    <col min="5" max="5" width="6.375" style="0" customWidth="1"/>
    <col min="6" max="6" width="6.50390625" style="0" customWidth="1"/>
    <col min="7" max="7" width="7.375" style="0" customWidth="1"/>
    <col min="8" max="8" width="6.75390625" style="0" customWidth="1"/>
    <col min="9" max="9" width="7.75390625" style="0" customWidth="1"/>
    <col min="10" max="10" width="10.25390625" style="0" customWidth="1"/>
    <col min="11" max="11" width="8.375" style="0" customWidth="1"/>
    <col min="12" max="12" width="11.50390625" style="0" customWidth="1"/>
    <col min="13" max="13" width="10.25390625" style="0" customWidth="1"/>
    <col min="14" max="16384" width="11.50390625" style="0" customWidth="1"/>
  </cols>
  <sheetData>
    <row r="1" spans="1:13" ht="14.25">
      <c r="A1" s="81" t="s">
        <v>0</v>
      </c>
      <c r="B1" s="81"/>
      <c r="C1" s="82"/>
      <c r="D1" s="82"/>
      <c r="E1" s="83"/>
      <c r="F1" s="84"/>
      <c r="G1" s="84"/>
      <c r="H1" s="85"/>
      <c r="I1" s="85"/>
      <c r="J1" s="85"/>
      <c r="K1" s="86"/>
      <c r="L1" s="84"/>
      <c r="M1" s="87" t="s">
        <v>1</v>
      </c>
    </row>
    <row r="2" spans="1:13" ht="14.25">
      <c r="A2" s="88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4.25">
      <c r="A3" s="91"/>
      <c r="B3" s="92"/>
      <c r="C3" s="120"/>
      <c r="D3" s="1"/>
      <c r="E3" s="117"/>
      <c r="F3" s="91"/>
      <c r="G3" s="91"/>
      <c r="H3" s="94"/>
      <c r="I3" s="94"/>
      <c r="J3" s="91"/>
      <c r="K3" s="91"/>
      <c r="L3" s="91"/>
      <c r="M3" s="91"/>
    </row>
    <row r="4" spans="1:13" ht="14.25">
      <c r="A4" s="43" t="s">
        <v>185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65.25" customHeight="1">
      <c r="A5" s="95" t="s">
        <v>4</v>
      </c>
      <c r="B5" s="95" t="s">
        <v>5</v>
      </c>
      <c r="C5" s="95" t="s">
        <v>6</v>
      </c>
      <c r="D5" s="121" t="s">
        <v>180</v>
      </c>
      <c r="E5" s="96" t="s">
        <v>186</v>
      </c>
      <c r="F5" s="96" t="s">
        <v>9</v>
      </c>
      <c r="G5" s="96" t="s">
        <v>10</v>
      </c>
      <c r="H5" s="122" t="s">
        <v>11</v>
      </c>
      <c r="I5" s="122" t="s">
        <v>113</v>
      </c>
      <c r="J5" s="95" t="s">
        <v>13</v>
      </c>
      <c r="K5" s="95" t="s">
        <v>181</v>
      </c>
      <c r="L5" s="95" t="s">
        <v>15</v>
      </c>
      <c r="M5" s="95" t="s">
        <v>16</v>
      </c>
    </row>
    <row r="6" spans="1:13" ht="14.25">
      <c r="A6" s="98"/>
      <c r="B6" s="99"/>
      <c r="C6" s="99"/>
      <c r="D6" s="101"/>
      <c r="E6" s="121"/>
      <c r="F6" s="98"/>
      <c r="G6" s="101" t="s">
        <v>17</v>
      </c>
      <c r="H6" s="102" t="s">
        <v>18</v>
      </c>
      <c r="I6" s="102"/>
      <c r="J6" s="101" t="s">
        <v>19</v>
      </c>
      <c r="K6" s="101" t="s">
        <v>20</v>
      </c>
      <c r="L6" s="101" t="s">
        <v>21</v>
      </c>
      <c r="M6" s="98"/>
    </row>
    <row r="7" spans="1:13" ht="108.75" customHeight="1">
      <c r="A7" s="98" t="s">
        <v>22</v>
      </c>
      <c r="B7" s="100" t="s">
        <v>187</v>
      </c>
      <c r="C7" s="99"/>
      <c r="D7" s="101"/>
      <c r="E7" s="104">
        <v>2</v>
      </c>
      <c r="F7" s="98">
        <v>1</v>
      </c>
      <c r="G7" s="98">
        <f>(E7/F7)</f>
        <v>2</v>
      </c>
      <c r="H7" s="116"/>
      <c r="I7" s="116"/>
      <c r="J7" s="116"/>
      <c r="K7" s="106"/>
      <c r="L7" s="116"/>
      <c r="M7" s="98"/>
    </row>
    <row r="8" spans="8:13" ht="14.25">
      <c r="H8" s="102" t="s">
        <v>64</v>
      </c>
      <c r="I8" s="105"/>
      <c r="J8" s="105"/>
      <c r="K8" s="115"/>
      <c r="L8" s="116"/>
      <c r="M8" s="115"/>
    </row>
    <row r="9" spans="1:13" ht="24" customHeight="1">
      <c r="A9" s="123" t="s">
        <v>188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>
        <f>SUM(L8:L8)</f>
        <v>0</v>
      </c>
      <c r="M9" s="123"/>
    </row>
  </sheetData>
  <sheetProtection selectLockedCells="1" selectUnlockedCells="1"/>
  <mergeCells count="4">
    <mergeCell ref="A1:B1"/>
    <mergeCell ref="A2:M2"/>
    <mergeCell ref="A4:M4"/>
    <mergeCell ref="A9:M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3" sqref="F33"/>
    </sheetView>
  </sheetViews>
  <sheetFormatPr defaultColWidth="11.00390625" defaultRowHeight="12.75"/>
  <cols>
    <col min="1" max="16384" width="11.5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3" sqref="A3"/>
    </sheetView>
  </sheetViews>
  <sheetFormatPr defaultColWidth="11.00390625" defaultRowHeight="12.75"/>
  <cols>
    <col min="1" max="1" width="4.625" style="0" customWidth="1"/>
    <col min="2" max="2" width="27.625" style="0" customWidth="1"/>
    <col min="3" max="3" width="7.00390625" style="0" customWidth="1"/>
    <col min="4" max="4" width="11.875" style="0" customWidth="1"/>
    <col min="5" max="5" width="6.75390625" style="0" customWidth="1"/>
    <col min="6" max="6" width="6.00390625" style="0" customWidth="1"/>
    <col min="7" max="7" width="6.75390625" style="0" customWidth="1"/>
    <col min="8" max="8" width="6.50390625" style="0" customWidth="1"/>
    <col min="9" max="9" width="6.75390625" style="0" customWidth="1"/>
    <col min="10" max="10" width="9.625" style="0" customWidth="1"/>
    <col min="11" max="11" width="8.50390625" style="0" customWidth="1"/>
    <col min="12" max="13" width="9.125" style="0" customWidth="1"/>
    <col min="14" max="16384" width="11.50390625" style="0" customWidth="1"/>
  </cols>
  <sheetData>
    <row r="1" spans="1:13" ht="14.25">
      <c r="A1" s="2"/>
      <c r="B1" s="3"/>
      <c r="C1" s="3"/>
      <c r="D1" s="3"/>
      <c r="E1" s="3"/>
      <c r="F1" s="3"/>
      <c r="G1" s="3"/>
      <c r="H1" s="3"/>
      <c r="I1" s="4"/>
      <c r="J1" s="3"/>
      <c r="K1" s="4"/>
      <c r="L1" s="3"/>
      <c r="M1" s="3"/>
    </row>
    <row r="2" spans="1:13" ht="14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4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4.25">
      <c r="A5" s="8" t="s">
        <v>83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54.7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9</v>
      </c>
      <c r="G6" s="11" t="s">
        <v>10</v>
      </c>
      <c r="H6" s="12" t="s">
        <v>11</v>
      </c>
      <c r="I6" s="12" t="s">
        <v>12</v>
      </c>
      <c r="J6" s="9" t="s">
        <v>13</v>
      </c>
      <c r="K6" s="9" t="s">
        <v>14</v>
      </c>
      <c r="L6" s="9" t="s">
        <v>15</v>
      </c>
      <c r="M6" s="9" t="s">
        <v>16</v>
      </c>
    </row>
    <row r="7" spans="1:13" ht="14.25">
      <c r="A7" s="14"/>
      <c r="B7" s="15"/>
      <c r="C7" s="15"/>
      <c r="D7" s="15"/>
      <c r="E7" s="16"/>
      <c r="F7" s="14"/>
      <c r="G7" s="17" t="s">
        <v>17</v>
      </c>
      <c r="H7" s="18" t="s">
        <v>18</v>
      </c>
      <c r="I7" s="18"/>
      <c r="J7" s="17" t="s">
        <v>19</v>
      </c>
      <c r="K7" s="17" t="s">
        <v>20</v>
      </c>
      <c r="L7" s="17" t="s">
        <v>21</v>
      </c>
      <c r="M7" s="14"/>
    </row>
    <row r="8" spans="1:13" ht="21.75" customHeight="1">
      <c r="A8" s="19" t="s">
        <v>22</v>
      </c>
      <c r="B8" s="16" t="s">
        <v>84</v>
      </c>
      <c r="C8" s="14"/>
      <c r="D8" s="9"/>
      <c r="E8" s="19">
        <v>400</v>
      </c>
      <c r="F8" s="19">
        <v>10</v>
      </c>
      <c r="G8" s="19">
        <v>40</v>
      </c>
      <c r="H8" s="20"/>
      <c r="I8" s="20"/>
      <c r="J8" s="20"/>
      <c r="K8" s="21"/>
      <c r="L8" s="20"/>
      <c r="M8" s="14"/>
    </row>
    <row r="9" spans="1:13" ht="25.5" customHeight="1">
      <c r="A9" s="19" t="s">
        <v>24</v>
      </c>
      <c r="B9" s="16" t="s">
        <v>85</v>
      </c>
      <c r="C9" s="14"/>
      <c r="D9" s="9"/>
      <c r="E9" s="19">
        <v>250</v>
      </c>
      <c r="F9" s="19">
        <v>10</v>
      </c>
      <c r="G9" s="19">
        <v>25</v>
      </c>
      <c r="H9" s="20"/>
      <c r="I9" s="20"/>
      <c r="J9" s="20"/>
      <c r="K9" s="21"/>
      <c r="L9" s="20"/>
      <c r="M9" s="14"/>
    </row>
    <row r="10" spans="1:13" ht="23.25" customHeight="1">
      <c r="A10" s="19" t="s">
        <v>26</v>
      </c>
      <c r="B10" s="16" t="s">
        <v>86</v>
      </c>
      <c r="C10" s="14"/>
      <c r="D10" s="9"/>
      <c r="E10" s="19">
        <v>700</v>
      </c>
      <c r="F10" s="19">
        <v>10</v>
      </c>
      <c r="G10" s="19">
        <v>70</v>
      </c>
      <c r="H10" s="22"/>
      <c r="I10" s="20"/>
      <c r="J10" s="20"/>
      <c r="K10" s="21"/>
      <c r="L10" s="20"/>
      <c r="M10" s="14"/>
    </row>
    <row r="11" spans="1:13" ht="20.25">
      <c r="A11" s="19" t="s">
        <v>28</v>
      </c>
      <c r="B11" s="16" t="s">
        <v>87</v>
      </c>
      <c r="C11" s="19"/>
      <c r="D11" s="9"/>
      <c r="E11" s="19">
        <v>600</v>
      </c>
      <c r="F11" s="19">
        <v>10</v>
      </c>
      <c r="G11" s="19">
        <v>60</v>
      </c>
      <c r="H11" s="22"/>
      <c r="I11" s="20"/>
      <c r="J11" s="20"/>
      <c r="K11" s="21"/>
      <c r="L11" s="20"/>
      <c r="M11" s="14"/>
    </row>
    <row r="12" spans="1:13" ht="51" customHeight="1">
      <c r="A12" s="19" t="s">
        <v>30</v>
      </c>
      <c r="B12" s="16" t="s">
        <v>88</v>
      </c>
      <c r="C12" s="14"/>
      <c r="D12" s="9"/>
      <c r="E12" s="19">
        <v>700</v>
      </c>
      <c r="F12" s="19">
        <v>10</v>
      </c>
      <c r="G12" s="19">
        <v>70</v>
      </c>
      <c r="H12" s="22"/>
      <c r="I12" s="20"/>
      <c r="J12" s="20"/>
      <c r="K12" s="21"/>
      <c r="L12" s="20"/>
      <c r="M12" s="14"/>
    </row>
    <row r="13" spans="1:13" ht="14.25">
      <c r="A13" s="24"/>
      <c r="B13" s="25"/>
      <c r="C13" s="26"/>
      <c r="D13" s="26"/>
      <c r="E13" s="27"/>
      <c r="F13" s="24"/>
      <c r="G13" s="24"/>
      <c r="H13" s="28" t="s">
        <v>64</v>
      </c>
      <c r="I13" s="28"/>
      <c r="J13" s="28"/>
      <c r="K13" s="29"/>
      <c r="L13" s="30"/>
      <c r="M13" s="29"/>
    </row>
    <row r="14" spans="1:13" ht="14.25" customHeight="1">
      <c r="A14" s="32" t="s">
        <v>65</v>
      </c>
      <c r="B14" s="32"/>
      <c r="C14" s="32"/>
      <c r="D14" s="32"/>
      <c r="E14" s="32"/>
      <c r="F14" s="32"/>
      <c r="G14" s="32"/>
      <c r="H14" s="32"/>
      <c r="I14" s="32"/>
      <c r="J14" s="32">
        <f>SUM(J8:J13)</f>
        <v>0</v>
      </c>
      <c r="K14" s="32"/>
      <c r="L14" s="32"/>
      <c r="M14" s="32"/>
    </row>
    <row r="15" spans="1:13" ht="14.25" customHeight="1">
      <c r="A15" s="33" t="s">
        <v>66</v>
      </c>
      <c r="B15" s="33"/>
      <c r="C15" s="33"/>
      <c r="D15" s="33"/>
      <c r="E15" s="33"/>
      <c r="F15" s="33"/>
      <c r="G15" s="33"/>
      <c r="H15" s="33"/>
      <c r="I15" s="33"/>
      <c r="J15" s="33">
        <f>SUM(J8:J12)</f>
        <v>0</v>
      </c>
      <c r="K15" s="33"/>
      <c r="L15" s="33"/>
      <c r="M15" s="33"/>
    </row>
    <row r="16" spans="1:13" ht="14.25" customHeight="1">
      <c r="A16" s="33" t="s">
        <v>67</v>
      </c>
      <c r="B16" s="33"/>
      <c r="C16" s="33"/>
      <c r="D16" s="33"/>
      <c r="E16" s="33"/>
      <c r="F16" s="33"/>
      <c r="G16" s="33"/>
      <c r="H16" s="33"/>
      <c r="I16" s="33"/>
      <c r="J16" s="33">
        <f>SUM(J8:J13)</f>
        <v>0</v>
      </c>
      <c r="K16" s="33"/>
      <c r="L16" s="33"/>
      <c r="M16" s="33"/>
    </row>
    <row r="17" spans="1:13" ht="14.25" customHeight="1">
      <c r="A17" s="33" t="s">
        <v>68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4.25" customHeight="1">
      <c r="A18" s="33" t="s">
        <v>69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4.25" customHeight="1">
      <c r="A19" s="34" t="s">
        <v>70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4.25" customHeight="1">
      <c r="A20" s="33" t="s">
        <v>71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4.25" customHeight="1">
      <c r="A21" s="33" t="s">
        <v>72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21" customHeight="1">
      <c r="A22" s="32" t="s">
        <v>73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4.25" customHeight="1">
      <c r="A23" s="33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4.25" customHeight="1">
      <c r="A24" s="36" t="s">
        <v>89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4.25" customHeight="1">
      <c r="A25" s="33" t="s">
        <v>90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4.25" customHeight="1">
      <c r="A26" s="33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4.25" customHeight="1">
      <c r="A27" s="33" t="s">
        <v>91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4.25" customHeight="1">
      <c r="A28" s="33" t="s">
        <v>92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4.25" customHeight="1">
      <c r="A29" s="33" t="s">
        <v>93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4.25" customHeight="1">
      <c r="A30" s="33" t="s">
        <v>94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4.25" customHeight="1">
      <c r="A31" s="33" t="s">
        <v>81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4.25" customHeight="1">
      <c r="A32" s="35" t="s">
        <v>82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</sheetData>
  <sheetProtection selectLockedCells="1" selectUnlockedCells="1"/>
  <mergeCells count="23">
    <mergeCell ref="A2:M2"/>
    <mergeCell ref="A3:M3"/>
    <mergeCell ref="A4:M4"/>
    <mergeCell ref="A5:M5"/>
    <mergeCell ref="A14:M14"/>
    <mergeCell ref="A15:M15"/>
    <mergeCell ref="A16:M16"/>
    <mergeCell ref="A17:M17"/>
    <mergeCell ref="A18:M18"/>
    <mergeCell ref="A19:M19"/>
    <mergeCell ref="A20:M20"/>
    <mergeCell ref="A21:M21"/>
    <mergeCell ref="A22:M22"/>
    <mergeCell ref="A23:M23"/>
    <mergeCell ref="A24:M24"/>
    <mergeCell ref="A25:M25"/>
    <mergeCell ref="A26:M26"/>
    <mergeCell ref="A27:M27"/>
    <mergeCell ref="A28:M28"/>
    <mergeCell ref="A29:M29"/>
    <mergeCell ref="A30:M30"/>
    <mergeCell ref="A31:M31"/>
    <mergeCell ref="A32:M3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20" sqref="A20"/>
    </sheetView>
  </sheetViews>
  <sheetFormatPr defaultColWidth="9.00390625" defaultRowHeight="12.75"/>
  <cols>
    <col min="1" max="1" width="4.25390625" style="0" customWidth="1"/>
    <col min="2" max="2" width="29.25390625" style="0" customWidth="1"/>
    <col min="3" max="3" width="8.75390625" style="0" customWidth="1"/>
    <col min="4" max="4" width="12.875" style="0" customWidth="1"/>
    <col min="5" max="5" width="7.375" style="1" customWidth="1"/>
    <col min="6" max="6" width="6.25390625" style="1" customWidth="1"/>
    <col min="7" max="7" width="6.625" style="1" customWidth="1"/>
    <col min="8" max="8" width="9.125" style="1" customWidth="1"/>
    <col min="9" max="9" width="9.625" style="1" customWidth="1"/>
    <col min="10" max="10" width="9.125" style="1" customWidth="1"/>
    <col min="11" max="11" width="10.875" style="1" customWidth="1"/>
    <col min="12" max="12" width="10.50390625" style="0" customWidth="1"/>
  </cols>
  <sheetData>
    <row r="1" spans="1:12" s="37" customFormat="1" ht="14.25">
      <c r="A1" s="2"/>
      <c r="C1" s="38"/>
      <c r="D1" s="38"/>
      <c r="E1" s="39"/>
      <c r="F1" s="40"/>
      <c r="G1" s="40"/>
      <c r="H1" s="41"/>
      <c r="I1" s="40"/>
      <c r="J1" s="40"/>
      <c r="K1" s="40"/>
      <c r="L1" s="40"/>
    </row>
    <row r="2" spans="1:12" s="37" customFormat="1" ht="14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7" customFormat="1" ht="14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37" customFormat="1" ht="14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37" customFormat="1" ht="14.25">
      <c r="A5" s="40"/>
      <c r="B5" s="38"/>
      <c r="C5" s="38"/>
      <c r="D5" s="38"/>
      <c r="E5" s="39"/>
      <c r="F5" s="40"/>
      <c r="G5" s="40"/>
      <c r="H5" s="41"/>
      <c r="I5" s="40"/>
      <c r="J5" s="40"/>
      <c r="K5" s="40"/>
      <c r="L5" s="40"/>
    </row>
    <row r="6" spans="1:12" ht="14.25" customHeight="1">
      <c r="A6" s="43" t="s">
        <v>95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13" customFormat="1" ht="76.5" customHeight="1">
      <c r="A7" s="9" t="s">
        <v>4</v>
      </c>
      <c r="B7" s="9" t="s">
        <v>5</v>
      </c>
      <c r="C7" s="9" t="s">
        <v>6</v>
      </c>
      <c r="D7" s="10" t="s">
        <v>7</v>
      </c>
      <c r="E7" s="11" t="s">
        <v>8</v>
      </c>
      <c r="F7" s="11" t="s">
        <v>9</v>
      </c>
      <c r="G7" s="11" t="s">
        <v>10</v>
      </c>
      <c r="H7" s="12" t="s">
        <v>11</v>
      </c>
      <c r="I7" s="9" t="s">
        <v>13</v>
      </c>
      <c r="J7" s="9" t="s">
        <v>14</v>
      </c>
      <c r="K7" s="9" t="s">
        <v>15</v>
      </c>
      <c r="L7" s="9" t="s">
        <v>16</v>
      </c>
    </row>
    <row r="8" spans="1:12" s="13" customFormat="1" ht="14.25">
      <c r="A8" s="14"/>
      <c r="B8" s="15"/>
      <c r="C8" s="15"/>
      <c r="D8" s="15"/>
      <c r="E8" s="16"/>
      <c r="F8" s="14"/>
      <c r="G8" s="17" t="s">
        <v>17</v>
      </c>
      <c r="H8" s="18" t="s">
        <v>18</v>
      </c>
      <c r="I8" s="17" t="s">
        <v>19</v>
      </c>
      <c r="J8" s="17" t="s">
        <v>20</v>
      </c>
      <c r="K8" s="17" t="s">
        <v>21</v>
      </c>
      <c r="L8" s="14"/>
    </row>
    <row r="9" spans="1:12" s="13" customFormat="1" ht="34.5" customHeight="1">
      <c r="A9" s="19" t="s">
        <v>22</v>
      </c>
      <c r="B9" s="16" t="s">
        <v>96</v>
      </c>
      <c r="C9" s="14"/>
      <c r="D9" s="9"/>
      <c r="E9" s="19">
        <v>100</v>
      </c>
      <c r="F9" s="19">
        <v>10</v>
      </c>
      <c r="G9" s="19">
        <f>('PAKIET NR 2 PODŁOŻA NA PŁYTKACH DWUDZIELNYCH'!E9/'PAKIET NR 2 PODŁOŻA NA PŁYTKACH DWUDZIELNYCH'!F9)</f>
        <v>10</v>
      </c>
      <c r="H9" s="22"/>
      <c r="I9" s="20"/>
      <c r="J9" s="21"/>
      <c r="K9" s="20"/>
      <c r="L9" s="14"/>
    </row>
    <row r="10" spans="1:12" s="13" customFormat="1" ht="24" customHeight="1">
      <c r="A10" s="19" t="s">
        <v>24</v>
      </c>
      <c r="B10" s="16" t="s">
        <v>97</v>
      </c>
      <c r="C10" s="14"/>
      <c r="D10" s="9"/>
      <c r="E10" s="14">
        <v>300</v>
      </c>
      <c r="F10" s="19">
        <v>10</v>
      </c>
      <c r="G10" s="19">
        <f>('PAKIET NR 2 PODŁOŻA NA PŁYTKACH DWUDZIELNYCH'!E10/'PAKIET NR 2 PODŁOŻA NA PŁYTKACH DWUDZIELNYCH'!F10)</f>
        <v>30</v>
      </c>
      <c r="H10" s="22"/>
      <c r="I10" s="20"/>
      <c r="J10" s="21"/>
      <c r="K10" s="20"/>
      <c r="L10" s="14"/>
    </row>
    <row r="11" spans="1:12" s="13" customFormat="1" ht="30" customHeight="1">
      <c r="A11" s="19" t="s">
        <v>26</v>
      </c>
      <c r="B11" s="16" t="s">
        <v>98</v>
      </c>
      <c r="C11" s="14"/>
      <c r="D11" s="9"/>
      <c r="E11" s="19">
        <v>80</v>
      </c>
      <c r="F11" s="19">
        <v>10</v>
      </c>
      <c r="G11" s="19">
        <f>('PAKIET NR 2 PODŁOŻA NA PŁYTKACH DWUDZIELNYCH'!E11/'PAKIET NR 2 PODŁOŻA NA PŁYTKACH DWUDZIELNYCH'!F11)</f>
        <v>8</v>
      </c>
      <c r="H11" s="22"/>
      <c r="I11" s="20"/>
      <c r="J11" s="21"/>
      <c r="K11" s="20"/>
      <c r="L11" s="14"/>
    </row>
    <row r="12" spans="1:12" s="13" customFormat="1" ht="31.5" customHeight="1">
      <c r="A12" s="19" t="s">
        <v>28</v>
      </c>
      <c r="B12" s="16" t="s">
        <v>99</v>
      </c>
      <c r="C12" s="14"/>
      <c r="D12" s="9"/>
      <c r="E12" s="19">
        <v>200</v>
      </c>
      <c r="F12" s="19">
        <v>10</v>
      </c>
      <c r="G12" s="19">
        <f>('PAKIET NR 2 PODŁOŻA NA PŁYTKACH DWUDZIELNYCH'!E12/'PAKIET NR 2 PODŁOŻA NA PŁYTKACH DWUDZIELNYCH'!F12)</f>
        <v>20</v>
      </c>
      <c r="H12" s="22"/>
      <c r="I12" s="20"/>
      <c r="J12" s="21"/>
      <c r="K12" s="20"/>
      <c r="L12" s="14"/>
    </row>
    <row r="13" spans="1:12" s="31" customFormat="1" ht="18" customHeight="1">
      <c r="A13" s="24"/>
      <c r="B13" s="25"/>
      <c r="C13" s="26"/>
      <c r="D13" s="26"/>
      <c r="E13" s="27"/>
      <c r="F13" s="24"/>
      <c r="G13" s="24"/>
      <c r="H13" s="28" t="s">
        <v>64</v>
      </c>
      <c r="I13" s="28"/>
      <c r="J13" s="29"/>
      <c r="K13" s="30"/>
      <c r="L13" s="29"/>
    </row>
    <row r="14" spans="1:12" s="31" customFormat="1" ht="18" customHeight="1">
      <c r="A14" s="24"/>
      <c r="B14" s="25"/>
      <c r="C14" s="26"/>
      <c r="D14" s="26"/>
      <c r="E14" s="27"/>
      <c r="F14" s="24"/>
      <c r="G14" s="24"/>
      <c r="H14"/>
      <c r="I14"/>
      <c r="J14"/>
      <c r="K14"/>
      <c r="L14"/>
    </row>
    <row r="15" spans="1:12" s="31" customFormat="1" ht="18" customHeight="1">
      <c r="A15" s="24"/>
      <c r="B15" s="25"/>
      <c r="C15" s="26"/>
      <c r="D15" s="26"/>
      <c r="E15" s="27"/>
      <c r="F15" s="24"/>
      <c r="G15" s="24"/>
      <c r="H15"/>
      <c r="I15"/>
      <c r="J15"/>
      <c r="K15"/>
      <c r="L15"/>
    </row>
    <row r="16" spans="1:12" ht="12.75" customHeight="1">
      <c r="A16" s="33" t="s">
        <v>65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4.25" customHeight="1">
      <c r="A17" s="33" t="s">
        <v>66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4.25" customHeight="1">
      <c r="A18" s="33" t="s">
        <v>67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4.25" customHeight="1">
      <c r="A19" s="33" t="s">
        <v>68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4.25" customHeight="1">
      <c r="A20" s="33" t="s">
        <v>69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4.25" customHeight="1">
      <c r="A21" s="33" t="s">
        <v>70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4.25" customHeight="1">
      <c r="A22" s="33" t="s">
        <v>71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4.25" customHeight="1">
      <c r="A23" s="33" t="s">
        <v>72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4.25" customHeight="1">
      <c r="A24" s="33" t="s">
        <v>100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4.25" customHeight="1">
      <c r="A25" s="33" t="s">
        <v>101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4.25" customHeight="1">
      <c r="A26" s="33" t="s">
        <v>102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4.25" customHeight="1">
      <c r="A27" s="33" t="s">
        <v>103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4.25" customHeight="1">
      <c r="A28" s="33" t="s">
        <v>76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4.25" customHeight="1">
      <c r="A29" s="33" t="s">
        <v>77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s="1" customFormat="1" ht="14.25" customHeight="1">
      <c r="A30" s="33" t="s">
        <v>78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s="1" customFormat="1" ht="14.25">
      <c r="A31" s="33" t="s">
        <v>79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4.25" customHeight="1">
      <c r="A32" s="33" t="s">
        <v>104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4.25">
      <c r="A33" s="33" t="s">
        <v>105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4.25">
      <c r="A34" s="35" t="s">
        <v>82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</sheetData>
  <sheetProtection selectLockedCells="1" selectUnlockedCells="1"/>
  <mergeCells count="23">
    <mergeCell ref="A2:L2"/>
    <mergeCell ref="A3:L3"/>
    <mergeCell ref="A4:L4"/>
    <mergeCell ref="A6:L6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25" sqref="A25"/>
    </sheetView>
  </sheetViews>
  <sheetFormatPr defaultColWidth="11.00390625" defaultRowHeight="12.75"/>
  <cols>
    <col min="1" max="1" width="5.00390625" style="0" customWidth="1"/>
    <col min="2" max="2" width="28.25390625" style="0" customWidth="1"/>
    <col min="3" max="3" width="8.25390625" style="0" customWidth="1"/>
    <col min="4" max="4" width="16.00390625" style="0" customWidth="1"/>
    <col min="5" max="5" width="5.25390625" style="0" customWidth="1"/>
    <col min="6" max="6" width="5.00390625" style="0" customWidth="1"/>
    <col min="7" max="7" width="5.25390625" style="0" customWidth="1"/>
    <col min="8" max="8" width="5.875" style="0" customWidth="1"/>
    <col min="9" max="9" width="8.375" style="0" customWidth="1"/>
    <col min="10" max="10" width="7.625" style="0" customWidth="1"/>
    <col min="11" max="11" width="9.125" style="0" customWidth="1"/>
    <col min="12" max="12" width="8.875" style="0" customWidth="1"/>
    <col min="13" max="16384" width="11.50390625" style="0" customWidth="1"/>
  </cols>
  <sheetData>
    <row r="1" spans="1:12" ht="14.25">
      <c r="A1" s="2"/>
      <c r="B1" s="37"/>
      <c r="C1" s="38"/>
      <c r="D1" s="38"/>
      <c r="E1" s="39"/>
      <c r="F1" s="40"/>
      <c r="G1" s="40"/>
      <c r="H1" s="41"/>
      <c r="I1" s="40"/>
      <c r="J1" s="40"/>
      <c r="K1" s="40"/>
      <c r="L1" s="40"/>
    </row>
    <row r="2" spans="1:12" ht="14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4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4.25">
      <c r="A5" s="40"/>
      <c r="B5" s="38"/>
      <c r="C5" s="38"/>
      <c r="D5" s="38"/>
      <c r="E5" s="39"/>
      <c r="F5" s="40"/>
      <c r="G5" s="40"/>
      <c r="H5" s="41"/>
      <c r="I5" s="40"/>
      <c r="J5" s="40"/>
      <c r="K5" s="40"/>
      <c r="L5" s="40"/>
    </row>
    <row r="6" spans="1:12" ht="14.25" customHeight="1">
      <c r="A6" s="43" t="s">
        <v>106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91.5" customHeight="1">
      <c r="A7" s="9" t="s">
        <v>4</v>
      </c>
      <c r="B7" s="9" t="s">
        <v>5</v>
      </c>
      <c r="C7" s="9" t="s">
        <v>6</v>
      </c>
      <c r="D7" s="10" t="s">
        <v>7</v>
      </c>
      <c r="E7" s="11" t="s">
        <v>8</v>
      </c>
      <c r="F7" s="11" t="s">
        <v>9</v>
      </c>
      <c r="G7" s="11" t="s">
        <v>10</v>
      </c>
      <c r="H7" s="12" t="s">
        <v>11</v>
      </c>
      <c r="I7" s="9" t="s">
        <v>13</v>
      </c>
      <c r="J7" s="9" t="s">
        <v>14</v>
      </c>
      <c r="K7" s="9" t="s">
        <v>15</v>
      </c>
      <c r="L7" s="9" t="s">
        <v>16</v>
      </c>
    </row>
    <row r="8" spans="1:12" ht="14.25">
      <c r="A8" s="14"/>
      <c r="B8" s="15"/>
      <c r="C8" s="15"/>
      <c r="D8" s="15"/>
      <c r="E8" s="16"/>
      <c r="F8" s="14"/>
      <c r="G8" s="17" t="s">
        <v>17</v>
      </c>
      <c r="H8" s="18" t="s">
        <v>18</v>
      </c>
      <c r="I8" s="17" t="s">
        <v>19</v>
      </c>
      <c r="J8" s="17" t="s">
        <v>20</v>
      </c>
      <c r="K8" s="17" t="s">
        <v>21</v>
      </c>
      <c r="L8" s="14"/>
    </row>
    <row r="9" spans="1:12" ht="35.25" customHeight="1">
      <c r="A9" s="19" t="s">
        <v>22</v>
      </c>
      <c r="B9" s="16" t="s">
        <v>107</v>
      </c>
      <c r="C9" s="14"/>
      <c r="D9" s="9"/>
      <c r="E9" s="19">
        <v>400</v>
      </c>
      <c r="F9" s="19">
        <v>10</v>
      </c>
      <c r="G9" s="19">
        <f aca="true" t="shared" si="0" ref="G9:G10">E9/F9</f>
        <v>40</v>
      </c>
      <c r="H9" s="22"/>
      <c r="I9" s="20"/>
      <c r="J9" s="21"/>
      <c r="K9" s="20"/>
      <c r="L9" s="14"/>
    </row>
    <row r="10" spans="1:12" ht="51.75" customHeight="1">
      <c r="A10" s="19" t="s">
        <v>24</v>
      </c>
      <c r="B10" s="16" t="s">
        <v>108</v>
      </c>
      <c r="C10" s="14"/>
      <c r="D10" s="9"/>
      <c r="E10" s="19">
        <v>780</v>
      </c>
      <c r="F10" s="19">
        <v>10</v>
      </c>
      <c r="G10" s="19">
        <f t="shared" si="0"/>
        <v>78</v>
      </c>
      <c r="H10" s="22"/>
      <c r="I10" s="20"/>
      <c r="J10" s="21"/>
      <c r="K10" s="20"/>
      <c r="L10" s="14"/>
    </row>
    <row r="11" spans="1:12" ht="14.25">
      <c r="A11" s="24"/>
      <c r="B11" s="25"/>
      <c r="C11" s="26"/>
      <c r="D11" s="26"/>
      <c r="E11" s="27"/>
      <c r="F11" s="24"/>
      <c r="G11" s="24"/>
      <c r="H11" s="28" t="s">
        <v>64</v>
      </c>
      <c r="I11" s="28"/>
      <c r="J11" s="29"/>
      <c r="K11" s="30"/>
      <c r="L11" s="29"/>
    </row>
    <row r="12" spans="1:7" ht="14.25">
      <c r="A12" s="24"/>
      <c r="B12" s="25"/>
      <c r="C12" s="26"/>
      <c r="D12" s="26"/>
      <c r="E12" s="27"/>
      <c r="F12" s="24"/>
      <c r="G12" s="24"/>
    </row>
    <row r="13" spans="1:7" ht="14.25">
      <c r="A13" s="24"/>
      <c r="B13" s="25"/>
      <c r="C13" s="26"/>
      <c r="D13" s="26"/>
      <c r="E13" s="27"/>
      <c r="F13" s="24"/>
      <c r="G13" s="24"/>
    </row>
    <row r="14" spans="1:12" ht="14.25" customHeight="1">
      <c r="A14" s="33" t="s">
        <v>65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4.25" customHeight="1">
      <c r="A15" s="33" t="s">
        <v>66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4.25" customHeight="1">
      <c r="A16" s="33" t="s">
        <v>67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4.25" customHeight="1">
      <c r="A17" s="33" t="s">
        <v>68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4.25" customHeight="1">
      <c r="A18" s="33" t="s">
        <v>69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4.25" customHeight="1">
      <c r="A19" s="33" t="s">
        <v>70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4.25" customHeight="1">
      <c r="A20" s="33" t="s">
        <v>71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4.25" customHeight="1">
      <c r="A21" s="33" t="s">
        <v>72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4.25" customHeight="1">
      <c r="A22" s="33" t="s">
        <v>100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4.25" customHeight="1">
      <c r="A23" s="33" t="s">
        <v>101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4.25" customHeight="1">
      <c r="A24" s="33" t="s">
        <v>109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4.25" customHeight="1">
      <c r="A25" s="33" t="s">
        <v>103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4.25" customHeight="1">
      <c r="A26" s="33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4.25" customHeight="1">
      <c r="A27" s="33" t="s">
        <v>77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4.25" customHeight="1">
      <c r="A28" s="33" t="s">
        <v>78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4.25" customHeight="1">
      <c r="A29" s="33" t="s">
        <v>79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4.25" customHeight="1">
      <c r="A30" s="33" t="s">
        <v>104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4.25" customHeight="1">
      <c r="A31" s="33" t="s">
        <v>105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4.25" customHeight="1">
      <c r="A32" s="35" t="s">
        <v>82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</sheetData>
  <sheetProtection selectLockedCells="1" selectUnlockedCells="1"/>
  <mergeCells count="23">
    <mergeCell ref="A2:L2"/>
    <mergeCell ref="A3:L3"/>
    <mergeCell ref="A4:L4"/>
    <mergeCell ref="A6:L6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24.25390625" style="0" customWidth="1"/>
    <col min="3" max="3" width="6.875" style="0" customWidth="1"/>
    <col min="4" max="4" width="10.125" style="0" customWidth="1"/>
    <col min="5" max="5" width="5.75390625" style="0" customWidth="1"/>
    <col min="6" max="6" width="6.75390625" style="0" customWidth="1"/>
    <col min="7" max="7" width="6.875" style="0" customWidth="1"/>
    <col min="8" max="8" width="5.25390625" style="0" customWidth="1"/>
    <col min="9" max="9" width="7.50390625" style="0" customWidth="1"/>
    <col min="10" max="11" width="8.25390625" style="0" customWidth="1"/>
    <col min="12" max="12" width="9.75390625" style="0" customWidth="1"/>
    <col min="13" max="13" width="7.375" style="0" customWidth="1"/>
    <col min="14" max="14" width="9.625" style="0" customWidth="1"/>
    <col min="15" max="15" width="8.50390625" style="0" customWidth="1"/>
  </cols>
  <sheetData>
    <row r="1" spans="1:12" s="37" customFormat="1" ht="14.25">
      <c r="A1" s="2"/>
      <c r="C1" s="38"/>
      <c r="D1" s="38"/>
      <c r="E1" s="39"/>
      <c r="F1" s="40"/>
      <c r="G1" s="40"/>
      <c r="H1" s="41"/>
      <c r="I1" s="40"/>
      <c r="J1" s="40"/>
      <c r="K1" s="40"/>
      <c r="L1" s="40"/>
    </row>
    <row r="2" spans="1:15" s="37" customFormat="1" ht="14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7" customFormat="1" ht="14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37" customFormat="1" ht="14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4.25">
      <c r="A5" s="43" t="s">
        <v>110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s="13" customFormat="1" ht="70.5" customHeight="1">
      <c r="A6" s="9" t="s">
        <v>4</v>
      </c>
      <c r="B6" s="9" t="s">
        <v>5</v>
      </c>
      <c r="C6" s="9" t="s">
        <v>6</v>
      </c>
      <c r="D6" s="10" t="s">
        <v>7</v>
      </c>
      <c r="E6" s="44" t="s">
        <v>111</v>
      </c>
      <c r="F6" s="44" t="s">
        <v>112</v>
      </c>
      <c r="G6" s="44" t="s">
        <v>9</v>
      </c>
      <c r="H6" s="44" t="s">
        <v>112</v>
      </c>
      <c r="I6" s="44" t="s">
        <v>10</v>
      </c>
      <c r="J6" s="45" t="s">
        <v>11</v>
      </c>
      <c r="K6" s="45" t="s">
        <v>113</v>
      </c>
      <c r="L6" s="9" t="s">
        <v>13</v>
      </c>
      <c r="M6" s="9" t="s">
        <v>14</v>
      </c>
      <c r="N6" s="9" t="s">
        <v>15</v>
      </c>
      <c r="O6" s="9" t="s">
        <v>16</v>
      </c>
    </row>
    <row r="7" spans="1:15" s="13" customFormat="1" ht="12.75">
      <c r="A7" s="14"/>
      <c r="B7" s="15"/>
      <c r="C7" s="15"/>
      <c r="D7" s="15"/>
      <c r="E7" s="16"/>
      <c r="F7" s="16"/>
      <c r="G7" s="14"/>
      <c r="H7" s="14"/>
      <c r="I7" s="17" t="s">
        <v>17</v>
      </c>
      <c r="J7" s="18" t="s">
        <v>18</v>
      </c>
      <c r="K7" s="18"/>
      <c r="L7" s="17" t="s">
        <v>19</v>
      </c>
      <c r="M7" s="17" t="s">
        <v>20</v>
      </c>
      <c r="N7" s="17" t="s">
        <v>21</v>
      </c>
      <c r="O7" s="14"/>
    </row>
    <row r="8" spans="1:15" s="13" customFormat="1" ht="25.5" customHeight="1">
      <c r="A8" s="19" t="s">
        <v>22</v>
      </c>
      <c r="B8" s="16" t="s">
        <v>114</v>
      </c>
      <c r="C8" s="16"/>
      <c r="D8" s="9"/>
      <c r="E8" s="19">
        <v>1500</v>
      </c>
      <c r="F8" s="19" t="s">
        <v>115</v>
      </c>
      <c r="G8" s="19">
        <v>500</v>
      </c>
      <c r="H8" s="19" t="s">
        <v>115</v>
      </c>
      <c r="I8" s="19">
        <f>('PAKIET NR 3 PODŁOŻA STAŁE i PŁYNNE'!E8/'PAKIET NR 3 PODŁOŻA STAŁE i PŁYNNE'!G8)</f>
        <v>3</v>
      </c>
      <c r="J8" s="20"/>
      <c r="K8" s="20"/>
      <c r="L8" s="20"/>
      <c r="M8" s="21"/>
      <c r="N8" s="46"/>
      <c r="O8" s="14"/>
    </row>
    <row r="9" spans="1:15" s="13" customFormat="1" ht="27" customHeight="1">
      <c r="A9" s="19" t="s">
        <v>24</v>
      </c>
      <c r="B9" s="16" t="s">
        <v>116</v>
      </c>
      <c r="C9" s="15"/>
      <c r="D9" s="9"/>
      <c r="E9" s="19">
        <v>500</v>
      </c>
      <c r="F9" s="19" t="s">
        <v>115</v>
      </c>
      <c r="G9" s="14">
        <v>500</v>
      </c>
      <c r="H9" s="14" t="s">
        <v>115</v>
      </c>
      <c r="I9" s="19">
        <f>('PAKIET NR 3 PODŁOŻA STAŁE i PŁYNNE'!E9/'PAKIET NR 3 PODŁOŻA STAŁE i PŁYNNE'!G9)</f>
        <v>1</v>
      </c>
      <c r="J9" s="22"/>
      <c r="K9" s="20"/>
      <c r="L9" s="20"/>
      <c r="M9" s="21"/>
      <c r="N9" s="46"/>
      <c r="O9" s="14"/>
    </row>
    <row r="10" spans="1:15" s="13" customFormat="1" ht="25.5" customHeight="1">
      <c r="A10" s="19" t="s">
        <v>26</v>
      </c>
      <c r="B10" s="16" t="s">
        <v>117</v>
      </c>
      <c r="C10" s="15"/>
      <c r="D10" s="9"/>
      <c r="E10" s="19">
        <v>500</v>
      </c>
      <c r="F10" s="19" t="s">
        <v>115</v>
      </c>
      <c r="G10" s="14">
        <v>500</v>
      </c>
      <c r="H10" s="14" t="s">
        <v>115</v>
      </c>
      <c r="I10" s="19">
        <f>('PAKIET NR 3 PODŁOŻA STAŁE i PŁYNNE'!E10/'PAKIET NR 3 PODŁOŻA STAŁE i PŁYNNE'!G10)</f>
        <v>1</v>
      </c>
      <c r="J10" s="22"/>
      <c r="K10" s="20"/>
      <c r="L10" s="20"/>
      <c r="M10" s="21"/>
      <c r="N10" s="46"/>
      <c r="O10" s="14"/>
    </row>
    <row r="11" spans="1:15" s="13" customFormat="1" ht="25.5" customHeight="1">
      <c r="A11" s="19" t="s">
        <v>28</v>
      </c>
      <c r="B11" s="16" t="s">
        <v>118</v>
      </c>
      <c r="C11" s="15"/>
      <c r="D11" s="9"/>
      <c r="E11" s="19">
        <v>500</v>
      </c>
      <c r="F11" s="19" t="s">
        <v>115</v>
      </c>
      <c r="G11" s="14">
        <v>500</v>
      </c>
      <c r="H11" s="14" t="s">
        <v>115</v>
      </c>
      <c r="I11" s="19">
        <f>('PAKIET NR 3 PODŁOŻA STAŁE i PŁYNNE'!E11/'PAKIET NR 3 PODŁOŻA STAŁE i PŁYNNE'!G11)</f>
        <v>1</v>
      </c>
      <c r="J11" s="22"/>
      <c r="K11" s="20"/>
      <c r="L11" s="20"/>
      <c r="M11" s="21"/>
      <c r="N11" s="46"/>
      <c r="O11" s="14"/>
    </row>
    <row r="12" spans="1:15" s="13" customFormat="1" ht="26.25" customHeight="1">
      <c r="A12" s="19" t="s">
        <v>30</v>
      </c>
      <c r="B12" s="16" t="s">
        <v>119</v>
      </c>
      <c r="C12" s="15"/>
      <c r="D12" s="9"/>
      <c r="E12" s="19">
        <v>500</v>
      </c>
      <c r="F12" s="19" t="s">
        <v>115</v>
      </c>
      <c r="G12" s="14">
        <v>500</v>
      </c>
      <c r="H12" s="14" t="s">
        <v>115</v>
      </c>
      <c r="I12" s="19">
        <f>('PAKIET NR 3 PODŁOŻA STAŁE i PŁYNNE'!E12/'PAKIET NR 3 PODŁOŻA STAŁE i PŁYNNE'!G12)</f>
        <v>1</v>
      </c>
      <c r="J12" s="22"/>
      <c r="K12" s="20"/>
      <c r="L12" s="20"/>
      <c r="M12" s="21"/>
      <c r="N12" s="46"/>
      <c r="O12" s="14"/>
    </row>
    <row r="13" spans="1:15" s="13" customFormat="1" ht="24.75" customHeight="1">
      <c r="A13" s="19" t="s">
        <v>32</v>
      </c>
      <c r="B13" s="47" t="s">
        <v>120</v>
      </c>
      <c r="C13" s="15"/>
      <c r="D13" s="9"/>
      <c r="E13" s="48">
        <v>500</v>
      </c>
      <c r="F13" s="48" t="s">
        <v>115</v>
      </c>
      <c r="G13" s="14">
        <v>500</v>
      </c>
      <c r="H13" s="14" t="s">
        <v>115</v>
      </c>
      <c r="I13" s="19">
        <f>('PAKIET NR 3 PODŁOŻA STAŁE i PŁYNNE'!E13/'PAKIET NR 3 PODŁOŻA STAŁE i PŁYNNE'!G13)</f>
        <v>1</v>
      </c>
      <c r="J13" s="22"/>
      <c r="K13" s="20"/>
      <c r="L13" s="20"/>
      <c r="M13" s="21"/>
      <c r="N13" s="46"/>
      <c r="O13" s="14"/>
    </row>
    <row r="14" spans="1:15" s="13" customFormat="1" ht="20.25" customHeight="1">
      <c r="A14" s="19" t="s">
        <v>34</v>
      </c>
      <c r="B14" s="16" t="s">
        <v>121</v>
      </c>
      <c r="C14" s="15"/>
      <c r="D14" s="9"/>
      <c r="E14" s="19">
        <v>500</v>
      </c>
      <c r="F14" s="19" t="s">
        <v>115</v>
      </c>
      <c r="G14" s="14">
        <v>500</v>
      </c>
      <c r="H14" s="14" t="s">
        <v>115</v>
      </c>
      <c r="I14" s="19">
        <f>('PAKIET NR 3 PODŁOŻA STAŁE i PŁYNNE'!E14/'PAKIET NR 3 PODŁOŻA STAŁE i PŁYNNE'!G14)</f>
        <v>1</v>
      </c>
      <c r="J14" s="22"/>
      <c r="K14" s="20"/>
      <c r="L14" s="20"/>
      <c r="M14" s="21"/>
      <c r="N14" s="46"/>
      <c r="O14" s="14"/>
    </row>
    <row r="15" spans="1:15" s="13" customFormat="1" ht="21.75" customHeight="1">
      <c r="A15" s="49"/>
      <c r="B15" s="50"/>
      <c r="C15" s="50"/>
      <c r="D15" s="50"/>
      <c r="E15" s="51"/>
      <c r="F15" s="51"/>
      <c r="G15" s="49"/>
      <c r="H15" s="49"/>
      <c r="I15" s="49"/>
      <c r="J15"/>
      <c r="K15" s="18" t="s">
        <v>64</v>
      </c>
      <c r="L15" s="18"/>
      <c r="M15" s="52"/>
      <c r="N15" s="18"/>
      <c r="O15" s="52"/>
    </row>
    <row r="16" spans="1:15" s="13" customFormat="1" ht="12.75" customHeight="1">
      <c r="A16" s="33" t="s">
        <v>122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s="13" customFormat="1" ht="12.75" customHeight="1">
      <c r="A17" s="33" t="s">
        <v>123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s="13" customFormat="1" ht="12.75" customHeight="1">
      <c r="A18" s="33" t="s">
        <v>124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s="13" customFormat="1" ht="12.75" customHeight="1">
      <c r="A19" s="33" t="s">
        <v>125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s="13" customFormat="1" ht="26.25" customHeight="1">
      <c r="A20" s="32" t="s">
        <v>126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s="13" customFormat="1" ht="12.75" customHeight="1">
      <c r="A21" s="33" t="s">
        <v>127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s="13" customFormat="1" ht="20.25" customHeight="1">
      <c r="A22" s="32" t="s">
        <v>128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s="13" customFormat="1" ht="12.75" customHeight="1">
      <c r="A23" s="33" t="s">
        <v>129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s="13" customFormat="1" ht="12.75" customHeight="1">
      <c r="A24" s="33" t="s">
        <v>105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s="13" customFormat="1" ht="12.75">
      <c r="A25" s="53"/>
      <c r="B25" s="23"/>
      <c r="C25" s="23"/>
      <c r="D25" s="23"/>
      <c r="E25" s="54"/>
      <c r="F25" s="54"/>
      <c r="G25" s="53"/>
      <c r="H25" s="53"/>
      <c r="I25" s="53"/>
      <c r="J25" s="55"/>
      <c r="K25" s="55"/>
      <c r="L25" s="53"/>
      <c r="M25" s="53"/>
      <c r="N25" s="53"/>
      <c r="O25" s="53"/>
    </row>
    <row r="26" spans="1:15" s="13" customFormat="1" ht="12.75" customHeight="1">
      <c r="A26" s="56" t="s">
        <v>82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</sheetData>
  <sheetProtection selectLockedCells="1" selectUnlockedCells="1"/>
  <mergeCells count="14">
    <mergeCell ref="A2:O2"/>
    <mergeCell ref="A3:O3"/>
    <mergeCell ref="A4:O4"/>
    <mergeCell ref="A5:O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6:O26"/>
  </mergeCells>
  <printOptions/>
  <pageMargins left="0.7479166666666667" right="0.7479166666666667" top="0.1965277777777777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3" sqref="A3"/>
    </sheetView>
  </sheetViews>
  <sheetFormatPr defaultColWidth="11.00390625" defaultRowHeight="12.75"/>
  <cols>
    <col min="1" max="1" width="4.00390625" style="0" customWidth="1"/>
    <col min="2" max="2" width="22.125" style="0" customWidth="1"/>
    <col min="3" max="3" width="6.25390625" style="0" customWidth="1"/>
    <col min="4" max="4" width="12.00390625" style="0" customWidth="1"/>
    <col min="5" max="5" width="6.375" style="0" customWidth="1"/>
    <col min="6" max="6" width="6.75390625" style="0" customWidth="1"/>
    <col min="7" max="7" width="6.25390625" style="0" customWidth="1"/>
    <col min="8" max="8" width="6.00390625" style="0" customWidth="1"/>
    <col min="9" max="9" width="8.00390625" style="0" customWidth="1"/>
    <col min="10" max="10" width="7.375" style="0" customWidth="1"/>
    <col min="11" max="11" width="7.75390625" style="0" customWidth="1"/>
    <col min="12" max="12" width="9.125" style="0" customWidth="1"/>
    <col min="13" max="13" width="8.625" style="0" customWidth="1"/>
    <col min="14" max="14" width="8.25390625" style="0" customWidth="1"/>
    <col min="15" max="15" width="9.375" style="0" customWidth="1"/>
    <col min="16" max="16384" width="11.50390625" style="0" customWidth="1"/>
  </cols>
  <sheetData>
    <row r="1" spans="1:15" ht="14.25">
      <c r="A1" s="2"/>
      <c r="B1" s="37"/>
      <c r="C1" s="38"/>
      <c r="D1" s="38"/>
      <c r="E1" s="39"/>
      <c r="F1" s="40"/>
      <c r="G1" s="40"/>
      <c r="H1" s="41"/>
      <c r="I1" s="40"/>
      <c r="J1" s="40"/>
      <c r="K1" s="40"/>
      <c r="L1" s="40"/>
      <c r="M1" s="37"/>
      <c r="N1" s="37"/>
      <c r="O1" s="37"/>
    </row>
    <row r="2" spans="1:15" ht="14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4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4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4.25">
      <c r="A5" s="43" t="s">
        <v>130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70.5" customHeight="1">
      <c r="A6" s="9" t="s">
        <v>4</v>
      </c>
      <c r="B6" s="9" t="s">
        <v>5</v>
      </c>
      <c r="C6" s="9" t="s">
        <v>6</v>
      </c>
      <c r="D6" s="10" t="s">
        <v>7</v>
      </c>
      <c r="E6" s="44" t="s">
        <v>111</v>
      </c>
      <c r="F6" s="44" t="s">
        <v>112</v>
      </c>
      <c r="G6" s="44" t="s">
        <v>9</v>
      </c>
      <c r="H6" s="44" t="s">
        <v>112</v>
      </c>
      <c r="I6" s="44" t="s">
        <v>10</v>
      </c>
      <c r="J6" s="45" t="s">
        <v>11</v>
      </c>
      <c r="K6" s="45" t="s">
        <v>113</v>
      </c>
      <c r="L6" s="9" t="s">
        <v>13</v>
      </c>
      <c r="M6" s="9" t="s">
        <v>14</v>
      </c>
      <c r="N6" s="9" t="s">
        <v>15</v>
      </c>
      <c r="O6" s="9" t="s">
        <v>16</v>
      </c>
    </row>
    <row r="7" spans="1:15" ht="14.25">
      <c r="A7" s="14"/>
      <c r="B7" s="15"/>
      <c r="C7" s="15"/>
      <c r="D7" s="15"/>
      <c r="E7" s="16"/>
      <c r="F7" s="16"/>
      <c r="G7" s="14"/>
      <c r="H7" s="14"/>
      <c r="I7" s="17" t="s">
        <v>17</v>
      </c>
      <c r="J7" s="18" t="s">
        <v>18</v>
      </c>
      <c r="K7" s="18"/>
      <c r="L7" s="17" t="s">
        <v>19</v>
      </c>
      <c r="M7" s="17" t="s">
        <v>20</v>
      </c>
      <c r="N7" s="17" t="s">
        <v>21</v>
      </c>
      <c r="O7" s="14"/>
    </row>
    <row r="8" spans="1:15" ht="45" customHeight="1">
      <c r="A8" s="19" t="s">
        <v>131</v>
      </c>
      <c r="B8" s="16" t="s">
        <v>132</v>
      </c>
      <c r="C8" s="16"/>
      <c r="D8" s="9"/>
      <c r="E8" s="19" t="s">
        <v>133</v>
      </c>
      <c r="F8" s="19" t="s">
        <v>134</v>
      </c>
      <c r="G8" s="19">
        <v>50</v>
      </c>
      <c r="H8" s="19" t="s">
        <v>135</v>
      </c>
      <c r="I8" s="19">
        <v>13</v>
      </c>
      <c r="J8" s="20"/>
      <c r="K8" s="20"/>
      <c r="L8" s="20"/>
      <c r="M8" s="21"/>
      <c r="N8" s="20"/>
      <c r="O8" s="14"/>
    </row>
    <row r="9" spans="1:15" ht="14.2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18" t="s">
        <v>64</v>
      </c>
      <c r="L9" s="18"/>
      <c r="M9" s="58"/>
      <c r="N9" s="59"/>
      <c r="O9" s="58"/>
    </row>
    <row r="10" spans="1:15" ht="14.25" customHeight="1">
      <c r="A10" s="33" t="s">
        <v>122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>
        <f>SUM(L8:L9)</f>
        <v>0</v>
      </c>
      <c r="M10" s="33"/>
      <c r="N10" s="33"/>
      <c r="O10" s="33"/>
    </row>
    <row r="11" spans="1:15" ht="14.25" customHeight="1">
      <c r="A11" s="33" t="s">
        <v>123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4.25" customHeight="1">
      <c r="A12" s="33" t="s">
        <v>124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4.25" customHeight="1">
      <c r="A13" s="33" t="s">
        <v>125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21" customHeight="1">
      <c r="A14" s="32" t="s">
        <v>126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21" customHeight="1">
      <c r="A15" s="32" t="s">
        <v>136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4.25" customHeight="1">
      <c r="A16" s="33" t="s">
        <v>137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4.25" customHeight="1">
      <c r="A17" s="33" t="s">
        <v>105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4.25">
      <c r="A18" s="53"/>
      <c r="B18" s="23"/>
      <c r="C18" s="23"/>
      <c r="D18" s="23"/>
      <c r="E18" s="54"/>
      <c r="F18" s="54"/>
      <c r="G18" s="53"/>
      <c r="H18" s="53"/>
      <c r="I18" s="53"/>
      <c r="J18" s="55"/>
      <c r="K18" s="55"/>
      <c r="L18" s="53"/>
      <c r="M18" s="53"/>
      <c r="N18" s="53"/>
      <c r="O18" s="53"/>
    </row>
    <row r="19" spans="1:15" ht="14.25" customHeight="1">
      <c r="A19" s="56" t="s">
        <v>82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</sheetData>
  <sheetProtection selectLockedCells="1" selectUnlockedCells="1"/>
  <mergeCells count="14">
    <mergeCell ref="A2:O2"/>
    <mergeCell ref="A3:O3"/>
    <mergeCell ref="A4:O4"/>
    <mergeCell ref="A5:O5"/>
    <mergeCell ref="A9:J9"/>
    <mergeCell ref="A10:O10"/>
    <mergeCell ref="A11:O11"/>
    <mergeCell ref="A12:O12"/>
    <mergeCell ref="A13:O13"/>
    <mergeCell ref="A14:O14"/>
    <mergeCell ref="A15:O15"/>
    <mergeCell ref="A16:O16"/>
    <mergeCell ref="A17:O17"/>
    <mergeCell ref="A19:O1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3" sqref="A3"/>
    </sheetView>
  </sheetViews>
  <sheetFormatPr defaultColWidth="9.00390625" defaultRowHeight="12.75"/>
  <cols>
    <col min="1" max="1" width="4.875" style="0" customWidth="1"/>
    <col min="2" max="2" width="23.125" style="0" customWidth="1"/>
    <col min="3" max="3" width="6.25390625" style="0" customWidth="1"/>
    <col min="4" max="4" width="9.625" style="0" customWidth="1"/>
    <col min="5" max="5" width="7.50390625" style="0" customWidth="1"/>
    <col min="6" max="7" width="7.25390625" style="0" customWidth="1"/>
    <col min="8" max="8" width="7.00390625" style="0" customWidth="1"/>
    <col min="9" max="9" width="7.75390625" style="0" customWidth="1"/>
    <col min="10" max="10" width="8.625" style="0" customWidth="1"/>
    <col min="11" max="11" width="12.00390625" style="0" customWidth="1"/>
    <col min="12" max="12" width="8.25390625" style="0" customWidth="1"/>
    <col min="13" max="13" width="11.125" style="0" customWidth="1"/>
    <col min="14" max="14" width="9.75390625" style="0" customWidth="1"/>
  </cols>
  <sheetData>
    <row r="1" spans="1:11" s="37" customFormat="1" ht="14.25">
      <c r="A1" s="2"/>
      <c r="C1" s="38"/>
      <c r="D1" s="38"/>
      <c r="E1" s="39"/>
      <c r="F1" s="40"/>
      <c r="G1" s="40"/>
      <c r="H1" s="40"/>
      <c r="I1" s="40"/>
      <c r="J1" s="40"/>
      <c r="K1" s="40"/>
    </row>
    <row r="2" spans="1:14" s="37" customFormat="1" ht="14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s="37" customFormat="1" ht="14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60"/>
    </row>
    <row r="4" spans="1:14" s="37" customFormat="1" ht="14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>
      <c r="A5" s="43" t="s">
        <v>138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75.7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111</v>
      </c>
      <c r="F6" s="11" t="s">
        <v>139</v>
      </c>
      <c r="G6" s="11" t="s">
        <v>9</v>
      </c>
      <c r="H6" s="11" t="s">
        <v>10</v>
      </c>
      <c r="I6" s="11" t="s">
        <v>11</v>
      </c>
      <c r="J6" s="11" t="s">
        <v>113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ht="14.25">
      <c r="A7" s="14"/>
      <c r="B7" s="15"/>
      <c r="C7" s="15"/>
      <c r="D7" s="15"/>
      <c r="E7" s="16"/>
      <c r="F7" s="16"/>
      <c r="G7" s="14"/>
      <c r="H7" s="17" t="s">
        <v>17</v>
      </c>
      <c r="I7" s="17" t="s">
        <v>18</v>
      </c>
      <c r="J7" s="17"/>
      <c r="K7" s="17" t="s">
        <v>19</v>
      </c>
      <c r="L7" s="17" t="s">
        <v>20</v>
      </c>
      <c r="M7" s="17" t="s">
        <v>21</v>
      </c>
      <c r="N7" s="14"/>
    </row>
    <row r="8" spans="1:14" ht="48" customHeight="1">
      <c r="A8" s="14" t="s">
        <v>22</v>
      </c>
      <c r="B8" s="16" t="s">
        <v>140</v>
      </c>
      <c r="C8" s="15"/>
      <c r="D8" s="15"/>
      <c r="E8" s="19">
        <v>3</v>
      </c>
      <c r="F8" s="19" t="s">
        <v>141</v>
      </c>
      <c r="G8" s="14">
        <v>3</v>
      </c>
      <c r="H8" s="14">
        <f>('PAKIET NR 4 TESTY IDENTYFIK.NA MIKROPŁYTKACH'!E8/'PAKIET NR 4 TESTY IDENTYFIK.NA MIKROPŁYTKACH'!G8)</f>
        <v>1</v>
      </c>
      <c r="I8" s="61"/>
      <c r="J8" s="61"/>
      <c r="K8" s="61"/>
      <c r="L8" s="21"/>
      <c r="M8" s="46"/>
      <c r="N8" s="14"/>
    </row>
    <row r="9" spans="1:14" s="1" customFormat="1" ht="42.75" customHeight="1">
      <c r="A9" s="14" t="s">
        <v>24</v>
      </c>
      <c r="B9" s="16" t="s">
        <v>142</v>
      </c>
      <c r="C9" s="15"/>
      <c r="D9" s="15"/>
      <c r="E9" s="19">
        <v>1</v>
      </c>
      <c r="F9" s="19" t="s">
        <v>141</v>
      </c>
      <c r="G9" s="14">
        <v>1</v>
      </c>
      <c r="H9" s="14">
        <f>('PAKIET NR 4 TESTY IDENTYFIK.NA MIKROPŁYTKACH'!E9/'PAKIET NR 4 TESTY IDENTYFIK.NA MIKROPŁYTKACH'!G9)</f>
        <v>1</v>
      </c>
      <c r="I9" s="61"/>
      <c r="J9" s="61"/>
      <c r="K9" s="61"/>
      <c r="L9" s="21"/>
      <c r="M9" s="46"/>
      <c r="N9" s="14"/>
    </row>
    <row r="10" spans="1:14" s="1" customFormat="1" ht="44.25" customHeight="1">
      <c r="A10" s="14" t="s">
        <v>26</v>
      </c>
      <c r="B10" s="16" t="s">
        <v>143</v>
      </c>
      <c r="C10" s="15"/>
      <c r="D10" s="15"/>
      <c r="E10" s="19">
        <v>1</v>
      </c>
      <c r="F10" s="19" t="s">
        <v>141</v>
      </c>
      <c r="G10" s="14">
        <v>1</v>
      </c>
      <c r="H10" s="14">
        <f>('PAKIET NR 4 TESTY IDENTYFIK.NA MIKROPŁYTKACH'!E10/'PAKIET NR 4 TESTY IDENTYFIK.NA MIKROPŁYTKACH'!G10)</f>
        <v>1</v>
      </c>
      <c r="I10" s="61"/>
      <c r="J10" s="61"/>
      <c r="K10" s="61"/>
      <c r="L10" s="21"/>
      <c r="M10" s="46"/>
      <c r="N10" s="14"/>
    </row>
    <row r="11" spans="1:14" s="1" customFormat="1" ht="39.75" customHeight="1">
      <c r="A11" s="14" t="s">
        <v>28</v>
      </c>
      <c r="B11" s="16" t="s">
        <v>144</v>
      </c>
      <c r="C11" s="15"/>
      <c r="D11" s="15"/>
      <c r="E11" s="19">
        <v>1</v>
      </c>
      <c r="F11" s="19" t="s">
        <v>141</v>
      </c>
      <c r="G11" s="14">
        <v>1</v>
      </c>
      <c r="H11" s="14">
        <f>('PAKIET NR 4 TESTY IDENTYFIK.NA MIKROPŁYTKACH'!E11/'PAKIET NR 4 TESTY IDENTYFIK.NA MIKROPŁYTKACH'!G11)</f>
        <v>1</v>
      </c>
      <c r="I11" s="61"/>
      <c r="J11" s="61"/>
      <c r="K11" s="61"/>
      <c r="L11" s="62"/>
      <c r="M11" s="46"/>
      <c r="N11" s="14"/>
    </row>
    <row r="12" spans="1:14" ht="25.5" customHeight="1">
      <c r="A12" s="50"/>
      <c r="B12" s="50"/>
      <c r="C12" s="50"/>
      <c r="D12" s="50"/>
      <c r="E12" s="51"/>
      <c r="F12" s="51"/>
      <c r="G12" s="49"/>
      <c r="H12" s="49"/>
      <c r="J12" s="22" t="s">
        <v>145</v>
      </c>
      <c r="K12" s="22"/>
      <c r="L12" s="63"/>
      <c r="M12" s="22"/>
      <c r="N12" s="63"/>
    </row>
    <row r="13" spans="1:14" ht="14.25" customHeight="1">
      <c r="A13" s="33" t="s">
        <v>146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4.25" customHeight="1">
      <c r="A14" s="33" t="s">
        <v>147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4.25" customHeight="1">
      <c r="A15" s="33" t="s">
        <v>148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14.25" customHeight="1">
      <c r="A16" s="33" t="s">
        <v>149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4.25" customHeight="1">
      <c r="A17" s="33" t="s">
        <v>150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4.25" customHeight="1">
      <c r="A18" s="33" t="s">
        <v>151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14.25" customHeight="1">
      <c r="A19" s="33" t="s">
        <v>152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14.25" customHeight="1">
      <c r="A20" s="33" t="s">
        <v>153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4.25" customHeight="1">
      <c r="A21" s="33" t="s">
        <v>105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4.25" customHeight="1">
      <c r="A22" s="35" t="s">
        <v>82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</sheetData>
  <sheetProtection selectLockedCells="1" selectUnlockedCells="1"/>
  <mergeCells count="14">
    <mergeCell ref="A2:N2"/>
    <mergeCell ref="A3:N3"/>
    <mergeCell ref="A4:N4"/>
    <mergeCell ref="A5:N5"/>
    <mergeCell ref="A13:N13"/>
    <mergeCell ref="A14:N14"/>
    <mergeCell ref="A15:N15"/>
    <mergeCell ref="A16:N16"/>
    <mergeCell ref="A17:N17"/>
    <mergeCell ref="A18:N18"/>
    <mergeCell ref="A19:N19"/>
    <mergeCell ref="A20:N20"/>
    <mergeCell ref="A21:N21"/>
    <mergeCell ref="A22:N22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3" sqref="A3"/>
    </sheetView>
  </sheetViews>
  <sheetFormatPr defaultColWidth="9.00390625" defaultRowHeight="12.75"/>
  <cols>
    <col min="1" max="1" width="4.875" style="0" customWidth="1"/>
    <col min="2" max="2" width="21.75390625" style="1" customWidth="1"/>
    <col min="3" max="3" width="5.75390625" style="0" customWidth="1"/>
    <col min="4" max="4" width="11.375" style="0" customWidth="1"/>
    <col min="5" max="5" width="6.625" style="1" customWidth="1"/>
    <col min="6" max="6" width="6.25390625" style="1" customWidth="1"/>
    <col min="7" max="7" width="6.875" style="0" customWidth="1"/>
    <col min="8" max="8" width="5.75390625" style="0" customWidth="1"/>
    <col min="9" max="9" width="7.00390625" style="0" customWidth="1"/>
    <col min="10" max="10" width="7.50390625" style="0" customWidth="1"/>
    <col min="11" max="11" width="8.75390625" style="0" customWidth="1"/>
    <col min="12" max="12" width="9.75390625" style="0" customWidth="1"/>
    <col min="13" max="13" width="7.625" style="0" customWidth="1"/>
    <col min="14" max="14" width="9.50390625" style="0" customWidth="1"/>
    <col min="15" max="15" width="8.375" style="0" customWidth="1"/>
  </cols>
  <sheetData>
    <row r="1" spans="1:11" s="37" customFormat="1" ht="14.25">
      <c r="A1" s="2"/>
      <c r="C1" s="38"/>
      <c r="D1" s="38"/>
      <c r="E1" s="39"/>
      <c r="F1" s="40"/>
      <c r="G1" s="40"/>
      <c r="H1" s="40"/>
      <c r="I1" s="40"/>
      <c r="J1" s="40"/>
      <c r="K1" s="40"/>
    </row>
    <row r="2" spans="1:15" s="37" customFormat="1" ht="14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7" customFormat="1" ht="14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37" customFormat="1" ht="14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4.25">
      <c r="A5" s="43" t="s">
        <v>154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s="13" customFormat="1" ht="63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111</v>
      </c>
      <c r="F6" s="11" t="s">
        <v>139</v>
      </c>
      <c r="G6" s="11" t="s">
        <v>9</v>
      </c>
      <c r="H6" s="11"/>
      <c r="I6" s="11" t="s">
        <v>10</v>
      </c>
      <c r="J6" s="12" t="s">
        <v>11</v>
      </c>
      <c r="K6" s="12" t="s">
        <v>113</v>
      </c>
      <c r="L6" s="9" t="s">
        <v>13</v>
      </c>
      <c r="M6" s="9" t="s">
        <v>14</v>
      </c>
      <c r="N6" s="9" t="s">
        <v>15</v>
      </c>
      <c r="O6" s="9" t="s">
        <v>16</v>
      </c>
    </row>
    <row r="7" spans="1:15" s="13" customFormat="1" ht="12.75">
      <c r="A7" s="14"/>
      <c r="B7" s="15"/>
      <c r="C7" s="15"/>
      <c r="D7" s="15"/>
      <c r="E7" s="16"/>
      <c r="F7" s="16"/>
      <c r="G7" s="14"/>
      <c r="H7" s="14"/>
      <c r="I7" s="17" t="s">
        <v>17</v>
      </c>
      <c r="J7" s="18" t="s">
        <v>18</v>
      </c>
      <c r="K7" s="18"/>
      <c r="L7" s="17" t="s">
        <v>19</v>
      </c>
      <c r="M7" s="17" t="s">
        <v>20</v>
      </c>
      <c r="N7" s="17" t="s">
        <v>21</v>
      </c>
      <c r="O7" s="14"/>
    </row>
    <row r="8" spans="1:15" s="23" customFormat="1" ht="18" customHeight="1">
      <c r="A8" s="19" t="s">
        <v>22</v>
      </c>
      <c r="B8" s="16" t="s">
        <v>155</v>
      </c>
      <c r="C8" s="16"/>
      <c r="D8" s="9"/>
      <c r="E8" s="19">
        <v>5</v>
      </c>
      <c r="F8" s="19" t="s">
        <v>156</v>
      </c>
      <c r="G8" s="19">
        <v>100</v>
      </c>
      <c r="H8" s="19" t="s">
        <v>135</v>
      </c>
      <c r="I8" s="19">
        <v>5</v>
      </c>
      <c r="J8" s="20"/>
      <c r="K8" s="20"/>
      <c r="L8" s="20"/>
      <c r="M8" s="21"/>
      <c r="N8" s="64"/>
      <c r="O8" s="14"/>
    </row>
    <row r="9" spans="1:15" s="23" customFormat="1" ht="20.25" customHeight="1">
      <c r="A9" s="19" t="s">
        <v>24</v>
      </c>
      <c r="B9" s="16" t="s">
        <v>157</v>
      </c>
      <c r="C9" s="16"/>
      <c r="D9" s="9"/>
      <c r="E9" s="19">
        <v>5</v>
      </c>
      <c r="F9" s="19" t="s">
        <v>156</v>
      </c>
      <c r="G9" s="19">
        <v>100</v>
      </c>
      <c r="H9" s="19" t="s">
        <v>135</v>
      </c>
      <c r="I9" s="19">
        <v>5</v>
      </c>
      <c r="J9" s="20"/>
      <c r="K9" s="20"/>
      <c r="L9" s="20"/>
      <c r="M9" s="21"/>
      <c r="N9" s="64"/>
      <c r="O9" s="14"/>
    </row>
    <row r="10" spans="1:15" s="23" customFormat="1" ht="17.25" customHeight="1">
      <c r="A10" s="19" t="s">
        <v>26</v>
      </c>
      <c r="B10" s="16" t="s">
        <v>158</v>
      </c>
      <c r="C10" s="15"/>
      <c r="D10" s="9"/>
      <c r="E10" s="19">
        <v>5</v>
      </c>
      <c r="F10" s="19" t="s">
        <v>156</v>
      </c>
      <c r="G10" s="14">
        <v>100</v>
      </c>
      <c r="H10" s="14" t="s">
        <v>135</v>
      </c>
      <c r="I10" s="19">
        <v>5</v>
      </c>
      <c r="J10" s="22"/>
      <c r="K10" s="20"/>
      <c r="L10" s="20"/>
      <c r="M10" s="21"/>
      <c r="N10" s="64"/>
      <c r="O10" s="14"/>
    </row>
    <row r="11" spans="1:15" s="23" customFormat="1" ht="30.75" customHeight="1">
      <c r="A11" s="19" t="s">
        <v>28</v>
      </c>
      <c r="B11" s="16" t="s">
        <v>159</v>
      </c>
      <c r="C11" s="15"/>
      <c r="D11" s="9"/>
      <c r="E11" s="19">
        <v>32</v>
      </c>
      <c r="F11" s="19" t="s">
        <v>156</v>
      </c>
      <c r="G11" s="14">
        <v>100</v>
      </c>
      <c r="H11" s="14" t="s">
        <v>135</v>
      </c>
      <c r="I11" s="19">
        <v>32</v>
      </c>
      <c r="J11" s="22"/>
      <c r="K11" s="20"/>
      <c r="L11" s="20"/>
      <c r="M11" s="21"/>
      <c r="N11" s="64"/>
      <c r="O11" s="14"/>
    </row>
    <row r="12" spans="1:15" s="23" customFormat="1" ht="16.5" customHeight="1">
      <c r="A12" s="19" t="s">
        <v>30</v>
      </c>
      <c r="B12" s="16" t="s">
        <v>160</v>
      </c>
      <c r="C12" s="15"/>
      <c r="D12" s="9"/>
      <c r="E12" s="19">
        <v>22</v>
      </c>
      <c r="F12" s="19" t="s">
        <v>156</v>
      </c>
      <c r="G12" s="14">
        <v>100</v>
      </c>
      <c r="H12" s="14" t="s">
        <v>135</v>
      </c>
      <c r="I12" s="19">
        <v>22</v>
      </c>
      <c r="J12" s="22"/>
      <c r="K12" s="20"/>
      <c r="L12" s="20"/>
      <c r="M12" s="21"/>
      <c r="N12" s="64"/>
      <c r="O12" s="14"/>
    </row>
    <row r="13" spans="1:15" s="23" customFormat="1" ht="24.75" customHeight="1">
      <c r="A13" s="19" t="s">
        <v>32</v>
      </c>
      <c r="B13" s="16" t="s">
        <v>161</v>
      </c>
      <c r="C13" s="15"/>
      <c r="D13" s="9"/>
      <c r="E13" s="19">
        <v>26</v>
      </c>
      <c r="F13" s="19" t="s">
        <v>156</v>
      </c>
      <c r="G13" s="14">
        <v>100</v>
      </c>
      <c r="H13" s="14" t="s">
        <v>135</v>
      </c>
      <c r="I13" s="19">
        <v>26</v>
      </c>
      <c r="J13" s="22"/>
      <c r="K13" s="20"/>
      <c r="L13" s="20"/>
      <c r="M13" s="21"/>
      <c r="N13" s="64"/>
      <c r="O13" s="14"/>
    </row>
    <row r="14" spans="1:15" s="23" customFormat="1" ht="24" customHeight="1">
      <c r="A14" s="19" t="s">
        <v>34</v>
      </c>
      <c r="B14" s="16" t="s">
        <v>162</v>
      </c>
      <c r="C14" s="15"/>
      <c r="D14" s="9"/>
      <c r="E14" s="19">
        <v>5</v>
      </c>
      <c r="F14" s="19" t="s">
        <v>156</v>
      </c>
      <c r="G14" s="14">
        <v>100</v>
      </c>
      <c r="H14" s="14" t="s">
        <v>135</v>
      </c>
      <c r="I14" s="19">
        <v>5</v>
      </c>
      <c r="J14" s="22"/>
      <c r="K14" s="20"/>
      <c r="L14" s="20"/>
      <c r="M14" s="21"/>
      <c r="N14" s="64"/>
      <c r="O14" s="14"/>
    </row>
    <row r="15" spans="1:15" s="23" customFormat="1" ht="23.25" customHeight="1">
      <c r="A15" s="19" t="s">
        <v>36</v>
      </c>
      <c r="B15" s="16" t="s">
        <v>163</v>
      </c>
      <c r="C15" s="15"/>
      <c r="D15" s="9"/>
      <c r="E15" s="19">
        <v>5</v>
      </c>
      <c r="F15" s="19" t="s">
        <v>156</v>
      </c>
      <c r="G15" s="14">
        <v>100</v>
      </c>
      <c r="H15" s="14" t="s">
        <v>135</v>
      </c>
      <c r="I15" s="19">
        <v>5</v>
      </c>
      <c r="J15" s="22"/>
      <c r="K15" s="20"/>
      <c r="L15" s="20"/>
      <c r="M15" s="21"/>
      <c r="N15" s="64"/>
      <c r="O15" s="14"/>
    </row>
    <row r="16" spans="1:15" s="23" customFormat="1" ht="22.5" customHeight="1">
      <c r="A16" s="19" t="s">
        <v>38</v>
      </c>
      <c r="B16" s="16" t="s">
        <v>164</v>
      </c>
      <c r="C16" s="15"/>
      <c r="D16" s="9"/>
      <c r="E16" s="19">
        <v>7</v>
      </c>
      <c r="F16" s="19" t="s">
        <v>156</v>
      </c>
      <c r="G16" s="14">
        <v>100</v>
      </c>
      <c r="H16" s="14" t="s">
        <v>135</v>
      </c>
      <c r="I16" s="19">
        <v>7</v>
      </c>
      <c r="J16" s="22"/>
      <c r="K16" s="20"/>
      <c r="L16" s="20"/>
      <c r="M16" s="21"/>
      <c r="N16" s="64"/>
      <c r="O16" s="14"/>
    </row>
    <row r="17" spans="1:15" s="23" customFormat="1" ht="24" customHeight="1">
      <c r="A17" s="19" t="s">
        <v>40</v>
      </c>
      <c r="B17" s="16" t="s">
        <v>165</v>
      </c>
      <c r="C17" s="15"/>
      <c r="D17" s="9"/>
      <c r="E17" s="19">
        <v>6</v>
      </c>
      <c r="F17" s="19" t="s">
        <v>166</v>
      </c>
      <c r="G17" s="14">
        <v>2</v>
      </c>
      <c r="H17" s="14" t="s">
        <v>135</v>
      </c>
      <c r="I17" s="19">
        <v>6</v>
      </c>
      <c r="J17" s="22"/>
      <c r="K17" s="20"/>
      <c r="L17" s="20"/>
      <c r="M17" s="21"/>
      <c r="N17" s="64"/>
      <c r="O17" s="14"/>
    </row>
    <row r="18" spans="1:15" s="23" customFormat="1" ht="21" customHeight="1">
      <c r="A18" s="19" t="s">
        <v>42</v>
      </c>
      <c r="B18" s="16" t="s">
        <v>167</v>
      </c>
      <c r="C18" s="15"/>
      <c r="D18" s="9"/>
      <c r="E18" s="19">
        <v>40</v>
      </c>
      <c r="F18" s="19" t="s">
        <v>166</v>
      </c>
      <c r="G18" s="14">
        <v>5</v>
      </c>
      <c r="H18" s="14" t="s">
        <v>135</v>
      </c>
      <c r="I18" s="19">
        <v>40</v>
      </c>
      <c r="J18" s="22"/>
      <c r="K18" s="20"/>
      <c r="L18" s="20"/>
      <c r="M18" s="21"/>
      <c r="N18" s="64"/>
      <c r="O18" s="14"/>
    </row>
    <row r="19" spans="1:15" s="23" customFormat="1" ht="41.25" customHeight="1">
      <c r="A19" s="19" t="s">
        <v>44</v>
      </c>
      <c r="B19" s="16" t="s">
        <v>168</v>
      </c>
      <c r="C19" s="15"/>
      <c r="D19" s="9"/>
      <c r="E19" s="19">
        <v>6</v>
      </c>
      <c r="F19" s="19" t="s">
        <v>166</v>
      </c>
      <c r="G19" s="14">
        <v>2</v>
      </c>
      <c r="H19" s="14" t="s">
        <v>135</v>
      </c>
      <c r="I19" s="19">
        <v>6</v>
      </c>
      <c r="J19" s="22"/>
      <c r="K19" s="20"/>
      <c r="L19" s="20"/>
      <c r="M19" s="21"/>
      <c r="N19" s="64"/>
      <c r="O19" s="14"/>
    </row>
    <row r="20" spans="1:15" s="13" customFormat="1" ht="24" customHeight="1">
      <c r="A20" s="19" t="s">
        <v>46</v>
      </c>
      <c r="B20" s="16" t="s">
        <v>169</v>
      </c>
      <c r="C20" s="15"/>
      <c r="D20" s="9"/>
      <c r="E20" s="19">
        <v>6</v>
      </c>
      <c r="F20" s="19" t="s">
        <v>166</v>
      </c>
      <c r="G20" s="14">
        <v>2</v>
      </c>
      <c r="H20" s="14" t="s">
        <v>135</v>
      </c>
      <c r="I20" s="19">
        <v>6</v>
      </c>
      <c r="J20" s="22"/>
      <c r="K20" s="20"/>
      <c r="L20" s="20"/>
      <c r="M20" s="21"/>
      <c r="N20" s="64"/>
      <c r="O20" s="14"/>
    </row>
    <row r="21" spans="1:15" s="13" customFormat="1" ht="21" customHeight="1">
      <c r="A21" s="14"/>
      <c r="B21" s="15"/>
      <c r="C21" s="15"/>
      <c r="D21" s="15"/>
      <c r="E21" s="16"/>
      <c r="F21" s="16"/>
      <c r="G21" s="14"/>
      <c r="H21" s="14"/>
      <c r="I21" s="14"/>
      <c r="J21" s="65"/>
      <c r="K21" s="22" t="s">
        <v>64</v>
      </c>
      <c r="L21" s="20"/>
      <c r="M21" s="66"/>
      <c r="N21" s="67"/>
      <c r="O21" s="66"/>
    </row>
    <row r="22" spans="1:15" s="23" customFormat="1" ht="12.75" customHeight="1">
      <c r="A22" s="33" t="s">
        <v>170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23" customFormat="1" ht="20.25" customHeight="1">
      <c r="A23" s="32" t="s">
        <v>171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s="23" customFormat="1" ht="12.75" customHeight="1">
      <c r="A24" s="33" t="s">
        <v>172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s="23" customFormat="1" ht="12.75" customHeight="1">
      <c r="A25" s="33" t="s">
        <v>173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s="23" customFormat="1" ht="12.75" customHeight="1">
      <c r="A26" s="33" t="s">
        <v>105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s="13" customFormat="1" ht="12.75" customHeight="1">
      <c r="A27" s="35" t="s">
        <v>82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</sheetData>
  <sheetProtection selectLockedCells="1" selectUnlockedCells="1"/>
  <mergeCells count="10">
    <mergeCell ref="A2:O2"/>
    <mergeCell ref="A3:O3"/>
    <mergeCell ref="A4:O4"/>
    <mergeCell ref="A5:O5"/>
    <mergeCell ref="A22:O22"/>
    <mergeCell ref="A23:O23"/>
    <mergeCell ref="A24:O24"/>
    <mergeCell ref="A25:O25"/>
    <mergeCell ref="A26:O26"/>
    <mergeCell ref="A27:O27"/>
  </mergeCells>
  <printOptions/>
  <pageMargins left="0.39375" right="0.39375" top="0.1965277777777777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3" sqref="A3"/>
    </sheetView>
  </sheetViews>
  <sheetFormatPr defaultColWidth="9.00390625" defaultRowHeight="12.75"/>
  <cols>
    <col min="1" max="1" width="4.125" style="0" customWidth="1"/>
    <col min="2" max="2" width="26.375" style="0" customWidth="1"/>
    <col min="3" max="3" width="6.875" style="0" customWidth="1"/>
    <col min="4" max="4" width="10.75390625" style="0" customWidth="1"/>
    <col min="5" max="5" width="6.50390625" style="0" customWidth="1"/>
    <col min="6" max="6" width="5.75390625" style="0" customWidth="1"/>
    <col min="7" max="7" width="7.75390625" style="0" customWidth="1"/>
    <col min="8" max="8" width="7.625" style="0" customWidth="1"/>
    <col min="9" max="9" width="9.875" style="0" customWidth="1"/>
    <col min="10" max="10" width="9.50390625" style="0" customWidth="1"/>
    <col min="11" max="11" width="9.25390625" style="0" customWidth="1"/>
    <col min="12" max="12" width="8.50390625" style="0" customWidth="1"/>
    <col min="13" max="13" width="8.375" style="0" customWidth="1"/>
  </cols>
  <sheetData>
    <row r="1" spans="1:11" s="37" customFormat="1" ht="12.75" customHeight="1">
      <c r="A1" s="2"/>
      <c r="C1" s="38"/>
      <c r="D1" s="38"/>
      <c r="E1" s="39"/>
      <c r="F1" s="40"/>
      <c r="G1" s="40"/>
      <c r="H1" s="40"/>
      <c r="I1" s="40"/>
      <c r="J1" s="40"/>
      <c r="K1" s="40"/>
    </row>
    <row r="2" spans="1:14" s="37" customFormat="1" ht="14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s="37" customFormat="1" ht="12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60"/>
    </row>
    <row r="4" spans="1:14" s="37" customFormat="1" ht="13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>
      <c r="A5" s="68" t="s">
        <v>174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81.75" customHeight="1">
      <c r="A6" s="69" t="s">
        <v>4</v>
      </c>
      <c r="B6" s="69" t="s">
        <v>5</v>
      </c>
      <c r="C6" s="69" t="s">
        <v>6</v>
      </c>
      <c r="D6" s="70" t="s">
        <v>175</v>
      </c>
      <c r="E6" s="71" t="s">
        <v>111</v>
      </c>
      <c r="F6" s="71" t="s">
        <v>139</v>
      </c>
      <c r="G6" s="71" t="s">
        <v>9</v>
      </c>
      <c r="H6" s="71" t="s">
        <v>10</v>
      </c>
      <c r="I6" s="70" t="s">
        <v>11</v>
      </c>
      <c r="J6" s="70" t="s">
        <v>113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ht="14.25">
      <c r="A7" s="72"/>
      <c r="B7" s="73"/>
      <c r="C7" s="73"/>
      <c r="D7" s="73"/>
      <c r="E7" s="74"/>
      <c r="F7" s="74"/>
      <c r="G7" s="73"/>
      <c r="H7" s="75" t="s">
        <v>17</v>
      </c>
      <c r="I7" s="75" t="s">
        <v>18</v>
      </c>
      <c r="J7" s="75"/>
      <c r="K7" s="17" t="s">
        <v>19</v>
      </c>
      <c r="L7" s="17" t="s">
        <v>20</v>
      </c>
      <c r="M7" s="17" t="s">
        <v>21</v>
      </c>
      <c r="N7" s="14"/>
    </row>
    <row r="8" spans="1:14" ht="52.5" customHeight="1">
      <c r="A8" s="76" t="s">
        <v>22</v>
      </c>
      <c r="B8" s="74" t="s">
        <v>176</v>
      </c>
      <c r="C8" s="76"/>
      <c r="D8" s="76"/>
      <c r="E8" s="69">
        <v>1</v>
      </c>
      <c r="F8" s="69" t="s">
        <v>166</v>
      </c>
      <c r="G8" s="76"/>
      <c r="H8" s="76"/>
      <c r="I8" s="77"/>
      <c r="J8" s="77"/>
      <c r="K8" s="77"/>
      <c r="L8" s="78"/>
      <c r="M8" s="77"/>
      <c r="N8" s="79"/>
    </row>
    <row r="9" spans="1:14" ht="27" customHeight="1">
      <c r="A9" s="73"/>
      <c r="B9" s="73"/>
      <c r="C9" s="73"/>
      <c r="D9" s="73"/>
      <c r="E9" s="74"/>
      <c r="F9" s="74"/>
      <c r="G9" s="73"/>
      <c r="H9" s="73"/>
      <c r="I9" s="65"/>
      <c r="J9" s="75" t="s">
        <v>145</v>
      </c>
      <c r="K9" s="80"/>
      <c r="L9" s="52"/>
      <c r="M9" s="80"/>
      <c r="N9" s="52"/>
    </row>
    <row r="10" spans="1:15" s="23" customFormat="1" ht="12.75" customHeight="1">
      <c r="A10" s="33" t="s">
        <v>105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4" ht="14.25" customHeight="1">
      <c r="A11" s="35" t="s">
        <v>82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</sheetData>
  <sheetProtection selectLockedCells="1" selectUnlockedCells="1"/>
  <mergeCells count="6">
    <mergeCell ref="A2:N2"/>
    <mergeCell ref="A3:N3"/>
    <mergeCell ref="A4:N4"/>
    <mergeCell ref="A5:N5"/>
    <mergeCell ref="A10:N10"/>
    <mergeCell ref="A11:N1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2017-05-10T08:53:29Z</cp:lastPrinted>
  <dcterms:modified xsi:type="dcterms:W3CDTF">2017-05-10T09:31:05Z</dcterms:modified>
  <cp:category/>
  <cp:version/>
  <cp:contentType/>
  <cp:contentStatus/>
  <cp:revision>438</cp:revision>
</cp:coreProperties>
</file>